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36110002 MAC_CG 87.505\"/>
    </mc:Choice>
  </mc:AlternateContent>
  <xr:revisionPtr revIDLastSave="0" documentId="13_ncr:1_{B873DC41-F2AE-4413-B122-2F2FFC8D8033}" xr6:coauthVersionLast="47" xr6:coauthVersionMax="47" xr10:uidLastSave="{00000000-0000-0000-0000-000000000000}"/>
  <bookViews>
    <workbookView xWindow="-120" yWindow="-120" windowWidth="29040" windowHeight="15720" activeTab="3" xr2:uid="{5A7E0A2E-468D-4A80-9BBF-231898DF5AA5}"/>
  </bookViews>
  <sheets>
    <sheet name="CAPA" sheetId="7" r:id="rId1"/>
    <sheet name="AVISO CRÉDITO" sheetId="6" r:id="rId2"/>
    <sheet name="RESUMO FINANCEIRO" sheetId="5" r:id="rId3"/>
    <sheet name="RELAÇÃO PAGAMENTOS" sheetId="2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'RELAÇÃO PAGAMENTOS'!$A$5:$K$40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CRÉDITO'!$A$1:$J$25</definedName>
    <definedName name="_xlnm.Print_Area" localSheetId="0">CAPA!$A$1:$N$8</definedName>
    <definedName name="_xlnm.Print_Area" localSheetId="3">'RELAÇÃO PAGAMENTOS'!$A$1:$G$40</definedName>
    <definedName name="_xlnm.Print_Area" localSheetId="2">'RESUMO FINANCEIRO'!$A$1:$B$17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PAGAMENTOS'!$1:$5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5" l="1"/>
  <c r="B10" i="5"/>
  <c r="B17" i="5" l="1"/>
  <c r="F40" i="2" l="1"/>
</calcChain>
</file>

<file path=xl/sharedStrings.xml><?xml version="1.0" encoding="utf-8"?>
<sst xmlns="http://schemas.openxmlformats.org/spreadsheetml/2006/main" count="158" uniqueCount="61">
  <si>
    <t>ITEM</t>
  </si>
  <si>
    <t>NF/TÍTULO</t>
  </si>
  <si>
    <t>DESPESA</t>
  </si>
  <si>
    <t>FAVORECIDO</t>
  </si>
  <si>
    <t>VLR PAGO</t>
  </si>
  <si>
    <t>DATA LIQUIDAÇÃO</t>
  </si>
  <si>
    <t xml:space="preserve">MATERIAIS HOSPITALARES EM GERAL         </t>
  </si>
  <si>
    <t xml:space="preserve">MEDICAMENTOS E REAGENTES                </t>
  </si>
  <si>
    <t>TOTAL</t>
  </si>
  <si>
    <t>NF N° 61940</t>
  </si>
  <si>
    <t>NF N° 129899</t>
  </si>
  <si>
    <t>NF N° 130490</t>
  </si>
  <si>
    <t xml:space="preserve">INGA MATERIAIS MEDICO HOSPITALARES LTDA - EPP               </t>
  </si>
  <si>
    <t xml:space="preserve">INTERMEDICAL EQUIPAMENTOS UROLOGICOS LTDA                   </t>
  </si>
  <si>
    <t xml:space="preserve">SPECTRUN BIO ENGENHARIA MEDICA HOSPITALAR LTDA              </t>
  </si>
  <si>
    <t xml:space="preserve">  </t>
  </si>
  <si>
    <t>RELAÇÃO DE PAGAMENTOS</t>
  </si>
  <si>
    <t>Total</t>
  </si>
  <si>
    <t>NF N° 131909</t>
  </si>
  <si>
    <t>NF N° 131940</t>
  </si>
  <si>
    <t>NF N° 132121</t>
  </si>
  <si>
    <t>NF N° 132824</t>
  </si>
  <si>
    <t>NF N° 132929</t>
  </si>
  <si>
    <t>NF N° 132931</t>
  </si>
  <si>
    <t>NF N° 133381</t>
  </si>
  <si>
    <t>NF N° 133689</t>
  </si>
  <si>
    <t>NF N° 133704</t>
  </si>
  <si>
    <t>NF N° 2337</t>
  </si>
  <si>
    <t xml:space="preserve">INTERMEDICAL SERVICE IMP E EXP DE EQUIP MEDICOS LTDA        </t>
  </si>
  <si>
    <t>NF N° 133811</t>
  </si>
  <si>
    <t>NF N° 134217</t>
  </si>
  <si>
    <t>NF N° 134422</t>
  </si>
  <si>
    <t>NF N° 135438</t>
  </si>
  <si>
    <t>NF N° 135965</t>
  </si>
  <si>
    <t>NF N° 2630</t>
  </si>
  <si>
    <t>NF N° 136504</t>
  </si>
  <si>
    <t>NF N° 2692</t>
  </si>
  <si>
    <t>NF N° 137160</t>
  </si>
  <si>
    <t>NF N° 137290</t>
  </si>
  <si>
    <t>NF N° 137607</t>
  </si>
  <si>
    <t>NF N° 2807</t>
  </si>
  <si>
    <t>NF N° 138624</t>
  </si>
  <si>
    <t>NF N° 138714</t>
  </si>
  <si>
    <t>NF N° 139330</t>
  </si>
  <si>
    <t>Saldo inicial</t>
  </si>
  <si>
    <t>Pagamentos de despesas</t>
  </si>
  <si>
    <t>Saldo Final</t>
  </si>
  <si>
    <t>VALOR RECEBIDO</t>
  </si>
  <si>
    <t>RECEITAS FINANCEIRAS</t>
  </si>
  <si>
    <t>CLASSIFICAÇÃO</t>
  </si>
  <si>
    <t>MATERIAL DE CONSUMO</t>
  </si>
  <si>
    <t>RESOLUÇÃO Nº 69, DE 22 DE JUNHO DE 2023</t>
  </si>
  <si>
    <t>SECRETARIA DE ESTADO DA SAÚDE DE SÃO PAULO</t>
  </si>
  <si>
    <t>Fluxo de Caixa Realizado</t>
  </si>
  <si>
    <t xml:space="preserve"> INCREMENTO MAC - DEP. ERUNDINA - GINECO</t>
  </si>
  <si>
    <t>NF N° 48293</t>
  </si>
  <si>
    <t>NF N° 1605831</t>
  </si>
  <si>
    <t>NF N° 139867</t>
  </si>
  <si>
    <t>NF N° 140171</t>
  </si>
  <si>
    <t>NF N° 140184</t>
  </si>
  <si>
    <t>NF N° 141020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</si>
</sst>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10"/>
      <name val="Arial"/>
    </font>
    <font>
      <b/>
      <sz val="16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29" fillId="0" borderId="0"/>
    <xf numFmtId="0" fontId="2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1" xfId="1" quotePrefix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left" vertical="center" indent="1"/>
    </xf>
    <xf numFmtId="165" fontId="12" fillId="0" borderId="1" xfId="0" applyNumberFormat="1" applyFont="1" applyBorder="1" applyAlignment="1">
      <alignment horizontal="center" vertical="center"/>
    </xf>
    <xf numFmtId="164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3" fontId="12" fillId="0" borderId="1" xfId="1" applyFont="1" applyFill="1" applyBorder="1" applyAlignment="1">
      <alignment horizontal="left" vertical="center"/>
    </xf>
    <xf numFmtId="0" fontId="21" fillId="0" borderId="0" xfId="3" applyFont="1" applyAlignment="1">
      <alignment vertical="center"/>
    </xf>
    <xf numFmtId="0" fontId="1" fillId="0" borderId="0" xfId="4"/>
    <xf numFmtId="4" fontId="24" fillId="0" borderId="9" xfId="3" applyNumberFormat="1" applyFont="1" applyBorder="1" applyAlignment="1">
      <alignment vertical="center"/>
    </xf>
    <xf numFmtId="0" fontId="23" fillId="0" borderId="0" xfId="3" applyFont="1" applyAlignment="1">
      <alignment horizontal="left" vertical="center" wrapText="1"/>
    </xf>
    <xf numFmtId="4" fontId="23" fillId="0" borderId="0" xfId="3" applyNumberFormat="1" applyFont="1" applyAlignment="1">
      <alignment vertical="center"/>
    </xf>
    <xf numFmtId="0" fontId="23" fillId="4" borderId="8" xfId="3" applyFont="1" applyFill="1" applyBorder="1" applyAlignment="1">
      <alignment horizontal="left" vertical="center" wrapText="1"/>
    </xf>
    <xf numFmtId="4" fontId="23" fillId="4" borderId="9" xfId="3" applyNumberFormat="1" applyFont="1" applyFill="1" applyBorder="1" applyAlignment="1">
      <alignment vertical="center"/>
    </xf>
    <xf numFmtId="0" fontId="25" fillId="0" borderId="0" xfId="3" applyFont="1" applyAlignment="1">
      <alignment vertical="center" wrapText="1"/>
    </xf>
    <xf numFmtId="4" fontId="25" fillId="0" borderId="0" xfId="3" applyNumberFormat="1" applyFont="1" applyAlignment="1">
      <alignment vertical="center"/>
    </xf>
    <xf numFmtId="4" fontId="1" fillId="0" borderId="0" xfId="4" applyNumberFormat="1"/>
    <xf numFmtId="0" fontId="23" fillId="4" borderId="8" xfId="3" applyFont="1" applyFill="1" applyBorder="1" applyAlignment="1">
      <alignment horizontal="left" vertical="center"/>
    </xf>
    <xf numFmtId="4" fontId="26" fillId="4" borderId="9" xfId="3" applyNumberFormat="1" applyFont="1" applyFill="1" applyBorder="1" applyAlignment="1">
      <alignment vertical="center"/>
    </xf>
    <xf numFmtId="0" fontId="22" fillId="0" borderId="0" xfId="3" applyFont="1"/>
    <xf numFmtId="4" fontId="22" fillId="0" borderId="0" xfId="3" applyNumberFormat="1" applyFont="1"/>
    <xf numFmtId="0" fontId="27" fillId="5" borderId="10" xfId="3" applyFont="1" applyFill="1" applyBorder="1" applyAlignment="1">
      <alignment vertical="center"/>
    </xf>
    <xf numFmtId="166" fontId="27" fillId="5" borderId="11" xfId="3" applyNumberFormat="1" applyFont="1" applyFill="1" applyBorder="1" applyAlignment="1">
      <alignment vertical="center"/>
    </xf>
    <xf numFmtId="0" fontId="28" fillId="0" borderId="0" xfId="3" applyFont="1"/>
    <xf numFmtId="0" fontId="29" fillId="0" borderId="0" xfId="5"/>
    <xf numFmtId="0" fontId="1" fillId="0" borderId="0" xfId="2" applyAlignment="1">
      <alignment horizontal="center"/>
    </xf>
    <xf numFmtId="0" fontId="1" fillId="0" borderId="0" xfId="2" applyAlignment="1">
      <alignment horizontal="left" indent="1"/>
    </xf>
    <xf numFmtId="14" fontId="1" fillId="0" borderId="0" xfId="2" applyNumberFormat="1" applyAlignment="1">
      <alignment horizontal="left" indent="1"/>
    </xf>
    <xf numFmtId="0" fontId="1" fillId="0" borderId="0" xfId="2" applyAlignment="1">
      <alignment horizontal="left" indent="2"/>
    </xf>
    <xf numFmtId="4" fontId="1" fillId="0" borderId="0" xfId="2" applyNumberFormat="1" applyAlignment="1">
      <alignment horizontal="right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164" fontId="6" fillId="0" borderId="0" xfId="2" applyNumberFormat="1" applyFont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center" indent="1"/>
    </xf>
    <xf numFmtId="0" fontId="8" fillId="2" borderId="1" xfId="2" applyFont="1" applyFill="1" applyBorder="1" applyAlignment="1">
      <alignment horizontal="left" vertical="center" indent="2"/>
    </xf>
    <xf numFmtId="14" fontId="9" fillId="2" borderId="1" xfId="2" applyNumberFormat="1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 wrapText="1"/>
    </xf>
    <xf numFmtId="0" fontId="21" fillId="0" borderId="0" xfId="6" applyFont="1" applyAlignment="1">
      <alignment vertical="center"/>
    </xf>
    <xf numFmtId="0" fontId="22" fillId="0" borderId="0" xfId="6" applyFont="1" applyAlignment="1">
      <alignment vertical="center"/>
    </xf>
    <xf numFmtId="0" fontId="23" fillId="0" borderId="6" xfId="6" applyFont="1" applyBorder="1" applyAlignment="1">
      <alignment vertical="center" wrapText="1"/>
    </xf>
    <xf numFmtId="4" fontId="23" fillId="0" borderId="7" xfId="6" applyNumberFormat="1" applyFont="1" applyBorder="1" applyAlignment="1">
      <alignment vertical="center"/>
    </xf>
    <xf numFmtId="0" fontId="24" fillId="0" borderId="8" xfId="6" applyFont="1" applyBorder="1" applyAlignment="1">
      <alignment horizontal="left" vertical="center" wrapText="1"/>
    </xf>
    <xf numFmtId="0" fontId="16" fillId="3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17" fontId="17" fillId="0" borderId="0" xfId="2" quotePrefix="1" applyNumberFormat="1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0" fillId="0" borderId="0" xfId="6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3" fillId="2" borderId="2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</cellXfs>
  <cellStyles count="7">
    <cellStyle name="Normal" xfId="0" builtinId="0"/>
    <cellStyle name="Normal 2" xfId="3" xr:uid="{E274E424-FEA9-4F82-95E2-4246B4E8723D}"/>
    <cellStyle name="Normal 2 2 2 2 12" xfId="6" xr:uid="{CCD76582-7AA9-4228-A32E-89D6E3CE87A9}"/>
    <cellStyle name="Normal 3" xfId="2" xr:uid="{C18906E0-058B-4355-A83F-434F896DFEDC}"/>
    <cellStyle name="Normal 4" xfId="4" xr:uid="{1112E1FC-B2CF-478C-8135-15C499281C36}"/>
    <cellStyle name="Normal 5" xfId="5" xr:uid="{7113CB4A-9FBD-4D3B-8C56-F7E20E30E039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F94CC41-A8E1-4C8E-B62F-F919A700A5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4</xdr:row>
      <xdr:rowOff>9525</xdr:rowOff>
    </xdr:from>
    <xdr:to>
      <xdr:col>10</xdr:col>
      <xdr:colOff>19049</xdr:colOff>
      <xdr:row>24</xdr:row>
      <xdr:rowOff>77470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0AFB61A4-206D-A875-D504-1810E9ABB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57225"/>
          <a:ext cx="6067425" cy="3306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600075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10A0894-4F64-4915-985D-1C05FB1BEE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DE2563-0162-47B8-A2C2-E98128EBF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C1AD98-E97B-404D-B376-D637B52070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9063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E2F07-68D3-48DF-BAF8-E246C1A75BD2}">
  <dimension ref="A1:N8"/>
  <sheetViews>
    <sheetView showGridLines="0" zoomScale="70" zoomScaleNormal="70" workbookViewId="0">
      <selection activeCell="G12" sqref="G12"/>
    </sheetView>
  </sheetViews>
  <sheetFormatPr defaultColWidth="9.140625" defaultRowHeight="24.75" customHeight="1" x14ac:dyDescent="0.25"/>
  <cols>
    <col min="1" max="1" width="55.7109375" style="18" customWidth="1"/>
    <col min="2" max="8" width="9.140625" style="18"/>
    <col min="9" max="9" width="37.140625" style="18" customWidth="1"/>
    <col min="10" max="10" width="0.28515625" style="18" customWidth="1"/>
    <col min="11" max="13" width="9.140625" style="18"/>
    <col min="14" max="14" width="10.7109375" style="18" customWidth="1"/>
    <col min="15" max="16384" width="9.140625" style="18"/>
  </cols>
  <sheetData>
    <row r="1" spans="1:14" ht="80.25" customHeight="1" x14ac:dyDescent="0.25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51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86.2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19" customFormat="1" ht="30.75" x14ac:dyDescent="0.25">
      <c r="A4" s="61" t="s">
        <v>52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19" customFormat="1" ht="30.75" x14ac:dyDescent="0.2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s="19" customFormat="1" ht="35.25" customHeight="1" x14ac:dyDescent="0.25">
      <c r="A6" s="62" t="s">
        <v>54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90.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9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6CBAB-B13E-49F6-AA91-1C224D907998}">
  <dimension ref="A1"/>
  <sheetViews>
    <sheetView showGridLines="0" zoomScaleNormal="100" workbookViewId="0">
      <selection activeCell="AA5" sqref="AA5"/>
    </sheetView>
  </sheetViews>
  <sheetFormatPr defaultRowHeight="12.75" x14ac:dyDescent="0.2"/>
  <cols>
    <col min="1" max="16384" width="9.140625" style="3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6C13E-4678-46A6-9DA0-0826ACFAB113}">
  <dimension ref="A1:D21"/>
  <sheetViews>
    <sheetView showGridLines="0" zoomScale="85" zoomScaleNormal="85" workbookViewId="0">
      <selection activeCell="E13" sqref="E13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3" bestFit="1" customWidth="1"/>
    <col min="4" max="4" width="12" style="23" bestFit="1" customWidth="1"/>
    <col min="5" max="16384" width="9.140625" style="23"/>
  </cols>
  <sheetData>
    <row r="1" spans="1:4" ht="52.15" customHeight="1" x14ac:dyDescent="0.25">
      <c r="A1" s="22"/>
      <c r="B1" s="22"/>
    </row>
    <row r="2" spans="1:4" ht="27" customHeight="1" x14ac:dyDescent="0.25">
      <c r="A2" s="53"/>
      <c r="B2" s="53"/>
    </row>
    <row r="3" spans="1:4" ht="37.9" customHeight="1" x14ac:dyDescent="0.25">
      <c r="A3" s="65" t="s">
        <v>53</v>
      </c>
      <c r="B3" s="65"/>
    </row>
    <row r="4" spans="1:4" ht="25.15" customHeight="1" x14ac:dyDescent="0.25">
      <c r="A4" s="54"/>
      <c r="B4" s="54"/>
    </row>
    <row r="5" spans="1:4" ht="14.45" customHeight="1" x14ac:dyDescent="0.25">
      <c r="A5" s="54"/>
      <c r="B5" s="54"/>
    </row>
    <row r="6" spans="1:4" ht="14.45" customHeight="1" thickBot="1" x14ac:dyDescent="0.3">
      <c r="A6" s="55" t="s">
        <v>44</v>
      </c>
      <c r="B6" s="56">
        <v>0</v>
      </c>
    </row>
    <row r="7" spans="1:4" ht="27.6" customHeight="1" x14ac:dyDescent="0.25">
      <c r="A7" s="57" t="s">
        <v>47</v>
      </c>
      <c r="B7" s="24">
        <v>814605</v>
      </c>
    </row>
    <row r="8" spans="1:4" ht="27.6" customHeight="1" x14ac:dyDescent="0.25">
      <c r="A8" s="57" t="s">
        <v>48</v>
      </c>
      <c r="B8" s="24">
        <v>90614.45</v>
      </c>
    </row>
    <row r="9" spans="1:4" x14ac:dyDescent="0.25">
      <c r="A9" s="25"/>
      <c r="B9" s="26"/>
    </row>
    <row r="10" spans="1:4" x14ac:dyDescent="0.25">
      <c r="A10" s="27" t="s">
        <v>17</v>
      </c>
      <c r="B10" s="28">
        <f>SUM(B7:B8)</f>
        <v>905219.45</v>
      </c>
    </row>
    <row r="11" spans="1:4" x14ac:dyDescent="0.25">
      <c r="A11" s="25"/>
      <c r="B11" s="26"/>
    </row>
    <row r="12" spans="1:4" ht="27.6" customHeight="1" x14ac:dyDescent="0.25">
      <c r="A12" s="29" t="s">
        <v>45</v>
      </c>
      <c r="B12" s="30"/>
    </row>
    <row r="13" spans="1:4" ht="27.6" customHeight="1" x14ac:dyDescent="0.25">
      <c r="A13" s="57" t="s">
        <v>50</v>
      </c>
      <c r="B13" s="24">
        <v>-425827.5199999999</v>
      </c>
      <c r="C13" s="31"/>
      <c r="D13" s="31"/>
    </row>
    <row r="14" spans="1:4" x14ac:dyDescent="0.25">
      <c r="A14" s="25"/>
      <c r="B14" s="26"/>
    </row>
    <row r="15" spans="1:4" ht="27.6" customHeight="1" x14ac:dyDescent="0.25">
      <c r="A15" s="32" t="s">
        <v>17</v>
      </c>
      <c r="B15" s="33">
        <f>SUM(B13:B14)</f>
        <v>-425827.5199999999</v>
      </c>
      <c r="C15" s="31"/>
    </row>
    <row r="16" spans="1:4" x14ac:dyDescent="0.25">
      <c r="B16" s="35"/>
    </row>
    <row r="17" spans="1:2" ht="27.6" customHeight="1" thickBot="1" x14ac:dyDescent="0.3">
      <c r="A17" s="36" t="s">
        <v>46</v>
      </c>
      <c r="B17" s="37">
        <f>B10+B15</f>
        <v>479391.93000000005</v>
      </c>
    </row>
    <row r="21" spans="1:2" x14ac:dyDescent="0.25">
      <c r="A21" s="38"/>
      <c r="B21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ignoredErrors>
    <ignoredError sqref="B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D6B4-75C1-4C03-BCE2-109DFD898F4E}">
  <dimension ref="A1:K40"/>
  <sheetViews>
    <sheetView showGridLines="0" tabSelected="1" zoomScaleNormal="100" workbookViewId="0">
      <selection activeCell="AA5" sqref="AA5"/>
    </sheetView>
  </sheetViews>
  <sheetFormatPr defaultRowHeight="15" x14ac:dyDescent="0.25"/>
  <cols>
    <col min="1" max="1" width="6.140625" style="3" customWidth="1"/>
    <col min="2" max="2" width="13.42578125" style="3" customWidth="1"/>
    <col min="3" max="3" width="45.28515625" style="4" bestFit="1" customWidth="1"/>
    <col min="4" max="4" width="35.5703125" style="4" customWidth="1"/>
    <col min="5" max="5" width="57.7109375" style="4" customWidth="1"/>
    <col min="6" max="6" width="18.28515625" style="6" bestFit="1" customWidth="1"/>
    <col min="7" max="7" width="14.85546875" style="5" customWidth="1"/>
  </cols>
  <sheetData>
    <row r="1" spans="1:11" s="2" customFormat="1" ht="53.25" customHeight="1" x14ac:dyDescent="0.25">
      <c r="A1" s="66"/>
      <c r="B1" s="66"/>
      <c r="C1" s="66"/>
      <c r="D1" s="66"/>
      <c r="E1" s="66"/>
      <c r="F1" s="66"/>
      <c r="G1" s="66"/>
      <c r="H1" s="1"/>
      <c r="I1" s="1"/>
      <c r="J1" s="1"/>
      <c r="K1" s="1"/>
    </row>
    <row r="2" spans="1:11" ht="12" customHeight="1" x14ac:dyDescent="0.25">
      <c r="A2" s="40"/>
      <c r="B2" s="40"/>
      <c r="C2" s="41"/>
      <c r="D2" s="41"/>
      <c r="E2" s="42"/>
      <c r="F2" s="43"/>
      <c r="G2" s="44"/>
    </row>
    <row r="3" spans="1:11" s="7" customFormat="1" ht="20.100000000000001" customHeight="1" x14ac:dyDescent="0.25">
      <c r="A3" s="67" t="s">
        <v>16</v>
      </c>
      <c r="B3" s="67"/>
      <c r="C3" s="67"/>
      <c r="D3" s="67"/>
      <c r="E3" s="67"/>
      <c r="F3" s="67"/>
      <c r="G3" s="67"/>
    </row>
    <row r="4" spans="1:11" s="8" customFormat="1" ht="13.5" customHeight="1" x14ac:dyDescent="0.25">
      <c r="A4" s="45"/>
      <c r="B4" s="46"/>
      <c r="C4" s="45"/>
      <c r="D4" s="45"/>
      <c r="E4" s="45"/>
      <c r="F4" s="47"/>
      <c r="G4" s="45"/>
    </row>
    <row r="5" spans="1:11" s="9" customFormat="1" ht="27" customHeight="1" x14ac:dyDescent="0.2">
      <c r="A5" s="48" t="s">
        <v>0</v>
      </c>
      <c r="B5" s="48" t="s">
        <v>1</v>
      </c>
      <c r="C5" s="49" t="s">
        <v>2</v>
      </c>
      <c r="D5" s="49" t="s">
        <v>49</v>
      </c>
      <c r="E5" s="50" t="s">
        <v>3</v>
      </c>
      <c r="F5" s="51" t="s">
        <v>4</v>
      </c>
      <c r="G5" s="52" t="s">
        <v>5</v>
      </c>
      <c r="H5" s="7"/>
    </row>
    <row r="6" spans="1:11" x14ac:dyDescent="0.25">
      <c r="A6" s="10">
        <v>1</v>
      </c>
      <c r="B6" s="11" t="s">
        <v>55</v>
      </c>
      <c r="C6" s="12" t="s">
        <v>6</v>
      </c>
      <c r="D6" s="12" t="s">
        <v>50</v>
      </c>
      <c r="E6" s="21" t="s">
        <v>12</v>
      </c>
      <c r="F6" s="20">
        <v>-4516</v>
      </c>
      <c r="G6" s="13">
        <v>45194</v>
      </c>
    </row>
    <row r="7" spans="1:11" x14ac:dyDescent="0.25">
      <c r="A7" s="10">
        <v>2</v>
      </c>
      <c r="B7" s="11" t="s">
        <v>56</v>
      </c>
      <c r="C7" s="12" t="s">
        <v>6</v>
      </c>
      <c r="D7" s="12" t="s">
        <v>50</v>
      </c>
      <c r="E7" s="21" t="s">
        <v>13</v>
      </c>
      <c r="F7" s="20">
        <v>-4410</v>
      </c>
      <c r="G7" s="13">
        <v>45247</v>
      </c>
    </row>
    <row r="8" spans="1:11" x14ac:dyDescent="0.25">
      <c r="A8" s="10">
        <v>3</v>
      </c>
      <c r="B8" s="11" t="s">
        <v>9</v>
      </c>
      <c r="C8" s="12" t="s">
        <v>6</v>
      </c>
      <c r="D8" s="12" t="s">
        <v>50</v>
      </c>
      <c r="E8" s="21" t="s">
        <v>13</v>
      </c>
      <c r="F8" s="20">
        <v>-1640</v>
      </c>
      <c r="G8" s="13">
        <v>45247</v>
      </c>
    </row>
    <row r="9" spans="1:11" x14ac:dyDescent="0.25">
      <c r="A9" s="10">
        <v>4</v>
      </c>
      <c r="B9" s="11" t="s">
        <v>10</v>
      </c>
      <c r="C9" s="12" t="s">
        <v>7</v>
      </c>
      <c r="D9" s="12" t="s">
        <v>50</v>
      </c>
      <c r="E9" s="21" t="s">
        <v>14</v>
      </c>
      <c r="F9" s="20">
        <v>-4304.08</v>
      </c>
      <c r="G9" s="13">
        <v>45268</v>
      </c>
    </row>
    <row r="10" spans="1:11" x14ac:dyDescent="0.25">
      <c r="A10" s="10">
        <v>5</v>
      </c>
      <c r="B10" s="11" t="s">
        <v>11</v>
      </c>
      <c r="C10" s="12" t="s">
        <v>7</v>
      </c>
      <c r="D10" s="12" t="s">
        <v>50</v>
      </c>
      <c r="E10" s="21" t="s">
        <v>14</v>
      </c>
      <c r="F10" s="20">
        <v>-4304.08</v>
      </c>
      <c r="G10" s="13">
        <v>45288</v>
      </c>
    </row>
    <row r="11" spans="1:11" x14ac:dyDescent="0.25">
      <c r="A11" s="10">
        <v>6</v>
      </c>
      <c r="B11" s="11" t="s">
        <v>18</v>
      </c>
      <c r="C11" s="12" t="s">
        <v>6</v>
      </c>
      <c r="D11" s="12" t="s">
        <v>50</v>
      </c>
      <c r="E11" s="21" t="s">
        <v>14</v>
      </c>
      <c r="F11" s="20">
        <v>-6456.12</v>
      </c>
      <c r="G11" s="13">
        <v>45345</v>
      </c>
    </row>
    <row r="12" spans="1:11" x14ac:dyDescent="0.25">
      <c r="A12" s="10">
        <v>7</v>
      </c>
      <c r="B12" s="11" t="s">
        <v>19</v>
      </c>
      <c r="C12" s="12" t="s">
        <v>6</v>
      </c>
      <c r="D12" s="12" t="s">
        <v>50</v>
      </c>
      <c r="E12" s="21" t="s">
        <v>14</v>
      </c>
      <c r="F12" s="20">
        <v>-6456.12</v>
      </c>
      <c r="G12" s="13">
        <v>45350</v>
      </c>
    </row>
    <row r="13" spans="1:11" x14ac:dyDescent="0.25">
      <c r="A13" s="10">
        <v>8</v>
      </c>
      <c r="B13" s="11" t="s">
        <v>20</v>
      </c>
      <c r="C13" s="12" t="s">
        <v>7</v>
      </c>
      <c r="D13" s="12" t="s">
        <v>50</v>
      </c>
      <c r="E13" s="21" t="s">
        <v>14</v>
      </c>
      <c r="F13" s="20">
        <v>-3636.08</v>
      </c>
      <c r="G13" s="13">
        <v>45352</v>
      </c>
    </row>
    <row r="14" spans="1:11" x14ac:dyDescent="0.25">
      <c r="A14" s="10">
        <v>9</v>
      </c>
      <c r="B14" s="11" t="s">
        <v>21</v>
      </c>
      <c r="C14" s="12" t="s">
        <v>7</v>
      </c>
      <c r="D14" s="12" t="s">
        <v>50</v>
      </c>
      <c r="E14" s="21" t="s">
        <v>14</v>
      </c>
      <c r="F14" s="20">
        <v>-3636.06</v>
      </c>
      <c r="G14" s="13">
        <v>45376</v>
      </c>
    </row>
    <row r="15" spans="1:11" x14ac:dyDescent="0.25">
      <c r="A15" s="10">
        <v>10</v>
      </c>
      <c r="B15" s="11" t="s">
        <v>22</v>
      </c>
      <c r="C15" s="12" t="s">
        <v>7</v>
      </c>
      <c r="D15" s="12" t="s">
        <v>50</v>
      </c>
      <c r="E15" s="21" t="s">
        <v>14</v>
      </c>
      <c r="F15" s="20">
        <v>-1212.02</v>
      </c>
      <c r="G15" s="13">
        <v>45379</v>
      </c>
    </row>
    <row r="16" spans="1:11" x14ac:dyDescent="0.25">
      <c r="A16" s="10">
        <v>11</v>
      </c>
      <c r="B16" s="11" t="s">
        <v>23</v>
      </c>
      <c r="C16" s="12" t="s">
        <v>7</v>
      </c>
      <c r="D16" s="12" t="s">
        <v>50</v>
      </c>
      <c r="E16" s="21" t="s">
        <v>14</v>
      </c>
      <c r="F16" s="20">
        <v>-2152.04</v>
      </c>
      <c r="G16" s="13">
        <v>45391</v>
      </c>
    </row>
    <row r="17" spans="1:7" x14ac:dyDescent="0.25">
      <c r="A17" s="10">
        <v>12</v>
      </c>
      <c r="B17" s="11" t="s">
        <v>24</v>
      </c>
      <c r="C17" s="12" t="s">
        <v>7</v>
      </c>
      <c r="D17" s="12" t="s">
        <v>50</v>
      </c>
      <c r="E17" s="21" t="s">
        <v>14</v>
      </c>
      <c r="F17" s="20">
        <v>-4304.08</v>
      </c>
      <c r="G17" s="13">
        <v>45398</v>
      </c>
    </row>
    <row r="18" spans="1:7" x14ac:dyDescent="0.25">
      <c r="A18" s="10">
        <v>13</v>
      </c>
      <c r="B18" s="11" t="s">
        <v>27</v>
      </c>
      <c r="C18" s="12" t="s">
        <v>6</v>
      </c>
      <c r="D18" s="12" t="s">
        <v>50</v>
      </c>
      <c r="E18" s="21" t="s">
        <v>28</v>
      </c>
      <c r="F18" s="20">
        <v>-36942.800000000003</v>
      </c>
      <c r="G18" s="13">
        <v>45405</v>
      </c>
    </row>
    <row r="19" spans="1:7" x14ac:dyDescent="0.25">
      <c r="A19" s="10">
        <v>14</v>
      </c>
      <c r="B19" s="11" t="s">
        <v>25</v>
      </c>
      <c r="C19" s="12" t="s">
        <v>6</v>
      </c>
      <c r="D19" s="12" t="s">
        <v>50</v>
      </c>
      <c r="E19" s="21" t="s">
        <v>14</v>
      </c>
      <c r="F19" s="20">
        <v>-27235.4</v>
      </c>
      <c r="G19" s="13">
        <v>45406</v>
      </c>
    </row>
    <row r="20" spans="1:7" x14ac:dyDescent="0.25">
      <c r="A20" s="10">
        <v>15</v>
      </c>
      <c r="B20" s="11" t="s">
        <v>26</v>
      </c>
      <c r="C20" s="12" t="s">
        <v>7</v>
      </c>
      <c r="D20" s="12" t="s">
        <v>50</v>
      </c>
      <c r="E20" s="21" t="s">
        <v>14</v>
      </c>
      <c r="F20" s="20">
        <v>-4848.08</v>
      </c>
      <c r="G20" s="13">
        <v>45406</v>
      </c>
    </row>
    <row r="21" spans="1:7" x14ac:dyDescent="0.25">
      <c r="A21" s="10">
        <v>16</v>
      </c>
      <c r="B21" s="11" t="s">
        <v>29</v>
      </c>
      <c r="C21" s="12" t="s">
        <v>6</v>
      </c>
      <c r="D21" s="12" t="s">
        <v>50</v>
      </c>
      <c r="E21" s="21" t="s">
        <v>14</v>
      </c>
      <c r="F21" s="20">
        <v>-39106.699999999997</v>
      </c>
      <c r="G21" s="13">
        <v>45408</v>
      </c>
    </row>
    <row r="22" spans="1:7" x14ac:dyDescent="0.25">
      <c r="A22" s="10">
        <v>17</v>
      </c>
      <c r="B22" s="11" t="s">
        <v>30</v>
      </c>
      <c r="C22" s="12" t="s">
        <v>7</v>
      </c>
      <c r="D22" s="12" t="s">
        <v>50</v>
      </c>
      <c r="E22" s="21" t="s">
        <v>14</v>
      </c>
      <c r="F22" s="20">
        <v>-4304.08</v>
      </c>
      <c r="G22" s="13">
        <v>45422</v>
      </c>
    </row>
    <row r="23" spans="1:7" x14ac:dyDescent="0.25">
      <c r="A23" s="10">
        <v>18</v>
      </c>
      <c r="B23" s="11" t="s">
        <v>31</v>
      </c>
      <c r="C23" s="12" t="s">
        <v>7</v>
      </c>
      <c r="D23" s="12" t="s">
        <v>50</v>
      </c>
      <c r="E23" s="21" t="s">
        <v>14</v>
      </c>
      <c r="F23" s="20">
        <v>-4848.08</v>
      </c>
      <c r="G23" s="13">
        <v>45422</v>
      </c>
    </row>
    <row r="24" spans="1:7" x14ac:dyDescent="0.25">
      <c r="A24" s="10">
        <v>19</v>
      </c>
      <c r="B24" s="11" t="s">
        <v>32</v>
      </c>
      <c r="C24" s="12" t="s">
        <v>7</v>
      </c>
      <c r="D24" s="12" t="s">
        <v>50</v>
      </c>
      <c r="E24" s="21" t="s">
        <v>14</v>
      </c>
      <c r="F24" s="20">
        <v>-4848.08</v>
      </c>
      <c r="G24" s="13">
        <v>45462</v>
      </c>
    </row>
    <row r="25" spans="1:7" x14ac:dyDescent="0.25">
      <c r="A25" s="10">
        <v>20</v>
      </c>
      <c r="B25" s="11" t="s">
        <v>33</v>
      </c>
      <c r="C25" s="12" t="s">
        <v>7</v>
      </c>
      <c r="D25" s="12" t="s">
        <v>50</v>
      </c>
      <c r="E25" s="21" t="s">
        <v>14</v>
      </c>
      <c r="F25" s="20">
        <v>-16029.93</v>
      </c>
      <c r="G25" s="13">
        <v>45478</v>
      </c>
    </row>
    <row r="26" spans="1:7" x14ac:dyDescent="0.25">
      <c r="A26" s="10">
        <v>21</v>
      </c>
      <c r="B26" s="11" t="s">
        <v>34</v>
      </c>
      <c r="C26" s="12" t="s">
        <v>6</v>
      </c>
      <c r="D26" s="12" t="s">
        <v>50</v>
      </c>
      <c r="E26" s="21" t="s">
        <v>28</v>
      </c>
      <c r="F26" s="20">
        <v>-9130</v>
      </c>
      <c r="G26" s="13">
        <v>45489</v>
      </c>
    </row>
    <row r="27" spans="1:7" x14ac:dyDescent="0.25">
      <c r="A27" s="10">
        <v>22</v>
      </c>
      <c r="B27" s="11" t="s">
        <v>35</v>
      </c>
      <c r="C27" s="12" t="s">
        <v>7</v>
      </c>
      <c r="D27" s="12" t="s">
        <v>50</v>
      </c>
      <c r="E27" s="21" t="s">
        <v>14</v>
      </c>
      <c r="F27" s="20">
        <v>-4848.08</v>
      </c>
      <c r="G27" s="13">
        <v>45495</v>
      </c>
    </row>
    <row r="28" spans="1:7" x14ac:dyDescent="0.25">
      <c r="A28" s="10">
        <v>23</v>
      </c>
      <c r="B28" s="11" t="s">
        <v>36</v>
      </c>
      <c r="C28" s="12" t="s">
        <v>6</v>
      </c>
      <c r="D28" s="12" t="s">
        <v>50</v>
      </c>
      <c r="E28" s="21" t="s">
        <v>28</v>
      </c>
      <c r="F28" s="20">
        <v>-35417</v>
      </c>
      <c r="G28" s="13">
        <v>45499</v>
      </c>
    </row>
    <row r="29" spans="1:7" x14ac:dyDescent="0.25">
      <c r="A29" s="10">
        <v>24</v>
      </c>
      <c r="B29" s="11" t="s">
        <v>38</v>
      </c>
      <c r="C29" s="12" t="s">
        <v>6</v>
      </c>
      <c r="D29" s="12" t="s">
        <v>50</v>
      </c>
      <c r="E29" s="21" t="s">
        <v>14</v>
      </c>
      <c r="F29" s="20">
        <v>-48152.35</v>
      </c>
      <c r="G29" s="13">
        <v>45520</v>
      </c>
    </row>
    <row r="30" spans="1:7" x14ac:dyDescent="0.25">
      <c r="A30" s="10">
        <v>25</v>
      </c>
      <c r="B30" s="11" t="s">
        <v>39</v>
      </c>
      <c r="C30" s="12" t="s">
        <v>6</v>
      </c>
      <c r="D30" s="12" t="s">
        <v>50</v>
      </c>
      <c r="E30" s="21" t="s">
        <v>14</v>
      </c>
      <c r="F30" s="20">
        <v>-16029.93</v>
      </c>
      <c r="G30" s="13">
        <v>45527</v>
      </c>
    </row>
    <row r="31" spans="1:7" x14ac:dyDescent="0.25">
      <c r="A31" s="10">
        <v>26</v>
      </c>
      <c r="B31" s="11" t="s">
        <v>37</v>
      </c>
      <c r="C31" s="12" t="s">
        <v>7</v>
      </c>
      <c r="D31" s="12" t="s">
        <v>50</v>
      </c>
      <c r="E31" s="21" t="s">
        <v>14</v>
      </c>
      <c r="F31" s="20">
        <v>-2424.04</v>
      </c>
      <c r="G31" s="13">
        <v>45530</v>
      </c>
    </row>
    <row r="32" spans="1:7" x14ac:dyDescent="0.25">
      <c r="A32" s="10">
        <v>27</v>
      </c>
      <c r="B32" s="11" t="s">
        <v>40</v>
      </c>
      <c r="C32" s="12" t="s">
        <v>6</v>
      </c>
      <c r="D32" s="12" t="s">
        <v>50</v>
      </c>
      <c r="E32" s="21" t="s">
        <v>28</v>
      </c>
      <c r="F32" s="20">
        <v>-10655.8</v>
      </c>
      <c r="G32" s="13">
        <v>45532</v>
      </c>
    </row>
    <row r="33" spans="1:9" x14ac:dyDescent="0.25">
      <c r="A33" s="10">
        <v>28</v>
      </c>
      <c r="B33" s="11" t="s">
        <v>41</v>
      </c>
      <c r="C33" s="12" t="s">
        <v>7</v>
      </c>
      <c r="D33" s="12" t="s">
        <v>50</v>
      </c>
      <c r="E33" s="21" t="s">
        <v>14</v>
      </c>
      <c r="F33" s="20">
        <v>-16029.93</v>
      </c>
      <c r="G33" s="13">
        <v>45565</v>
      </c>
    </row>
    <row r="34" spans="1:9" x14ac:dyDescent="0.25">
      <c r="A34" s="10">
        <v>29</v>
      </c>
      <c r="B34" s="11" t="s">
        <v>42</v>
      </c>
      <c r="C34" s="12" t="s">
        <v>7</v>
      </c>
      <c r="D34" s="12" t="s">
        <v>50</v>
      </c>
      <c r="E34" s="21" t="s">
        <v>14</v>
      </c>
      <c r="F34" s="20">
        <v>-4848.08</v>
      </c>
      <c r="G34" s="13">
        <v>45589</v>
      </c>
    </row>
    <row r="35" spans="1:9" x14ac:dyDescent="0.25">
      <c r="A35" s="10">
        <v>30</v>
      </c>
      <c r="B35" s="11" t="s">
        <v>43</v>
      </c>
      <c r="C35" s="12" t="s">
        <v>7</v>
      </c>
      <c r="D35" s="12" t="s">
        <v>50</v>
      </c>
      <c r="E35" s="21" t="s">
        <v>14</v>
      </c>
      <c r="F35" s="20">
        <v>-3636.06</v>
      </c>
      <c r="G35" s="13">
        <v>45589</v>
      </c>
    </row>
    <row r="36" spans="1:9" x14ac:dyDescent="0.25">
      <c r="A36" s="10">
        <v>31</v>
      </c>
      <c r="B36" s="11" t="s">
        <v>57</v>
      </c>
      <c r="C36" s="12" t="s">
        <v>7</v>
      </c>
      <c r="D36" s="12" t="s">
        <v>50</v>
      </c>
      <c r="E36" s="21" t="s">
        <v>14</v>
      </c>
      <c r="F36" s="20">
        <v>-16029.93</v>
      </c>
      <c r="G36" s="13">
        <v>45604</v>
      </c>
    </row>
    <row r="37" spans="1:9" x14ac:dyDescent="0.25">
      <c r="A37" s="10">
        <v>32</v>
      </c>
      <c r="B37" s="11" t="s">
        <v>58</v>
      </c>
      <c r="C37" s="12" t="s">
        <v>6</v>
      </c>
      <c r="D37" s="12" t="s">
        <v>50</v>
      </c>
      <c r="E37" s="21" t="s">
        <v>14</v>
      </c>
      <c r="F37" s="20">
        <v>-53770.5</v>
      </c>
      <c r="G37" s="13">
        <v>45617</v>
      </c>
    </row>
    <row r="38" spans="1:9" x14ac:dyDescent="0.25">
      <c r="A38" s="10">
        <v>33</v>
      </c>
      <c r="B38" s="11" t="s">
        <v>59</v>
      </c>
      <c r="C38" s="12" t="s">
        <v>7</v>
      </c>
      <c r="D38" s="12" t="s">
        <v>50</v>
      </c>
      <c r="E38" s="21" t="s">
        <v>14</v>
      </c>
      <c r="F38" s="20">
        <v>-3636.06</v>
      </c>
      <c r="G38" s="13">
        <v>45617</v>
      </c>
    </row>
    <row r="39" spans="1:9" ht="15.75" thickBot="1" x14ac:dyDescent="0.3">
      <c r="A39" s="10">
        <v>34</v>
      </c>
      <c r="B39" s="11" t="s">
        <v>60</v>
      </c>
      <c r="C39" s="12" t="s">
        <v>7</v>
      </c>
      <c r="D39" s="12" t="s">
        <v>50</v>
      </c>
      <c r="E39" s="21" t="s">
        <v>14</v>
      </c>
      <c r="F39" s="20">
        <v>-16029.93</v>
      </c>
      <c r="G39" s="13">
        <v>45645</v>
      </c>
    </row>
    <row r="40" spans="1:9" s="16" customFormat="1" ht="26.45" customHeight="1" thickBot="1" x14ac:dyDescent="0.3">
      <c r="A40" s="68" t="s">
        <v>8</v>
      </c>
      <c r="B40" s="69"/>
      <c r="C40" s="69"/>
      <c r="D40" s="69"/>
      <c r="E40" s="70"/>
      <c r="F40" s="14">
        <f>SUM(F6:F39)</f>
        <v>-425827.5199999999</v>
      </c>
      <c r="G40" s="15"/>
      <c r="I40" s="17"/>
    </row>
  </sheetData>
  <sortState xmlns:xlrd2="http://schemas.microsoft.com/office/spreadsheetml/2017/richdata2" ref="A6:K39">
    <sortCondition ref="G6:G39"/>
  </sortState>
  <mergeCells count="3">
    <mergeCell ref="A1:G1"/>
    <mergeCell ref="A3:G3"/>
    <mergeCell ref="A40:E40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7E0E82-D510-492E-ACF1-298B3E0DA132}"/>
</file>

<file path=customXml/itemProps2.xml><?xml version="1.0" encoding="utf-8"?>
<ds:datastoreItem xmlns:ds="http://schemas.openxmlformats.org/officeDocument/2006/customXml" ds:itemID="{0A22D561-37DD-4E17-9ED5-23D1B48CF116}"/>
</file>

<file path=customXml/itemProps3.xml><?xml version="1.0" encoding="utf-8"?>
<ds:datastoreItem xmlns:ds="http://schemas.openxmlformats.org/officeDocument/2006/customXml" ds:itemID="{389B13BB-918A-446D-AE77-A6978BB6B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AVISO CRÉDITO</vt:lpstr>
      <vt:lpstr>RESUMO FINANCEIRO</vt:lpstr>
      <vt:lpstr>RELAÇÃO PAGAMENTOS</vt:lpstr>
      <vt:lpstr>'AVISO CRÉDITO'!Area_de_impressao</vt:lpstr>
      <vt:lpstr>CAPA!Area_de_impressao</vt:lpstr>
      <vt:lpstr>'RELAÇÃO PAGAMENTOS'!Area_de_impressao</vt:lpstr>
      <vt:lpstr>'RESUMO FINANCEIRO'!Area_de_impressao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de Souza Viana</dc:creator>
  <cp:lastModifiedBy>Raul Rodrigues Bomfim</cp:lastModifiedBy>
  <cp:lastPrinted>2025-01-29T19:34:49Z</cp:lastPrinted>
  <dcterms:created xsi:type="dcterms:W3CDTF">2025-01-11T12:06:21Z</dcterms:created>
  <dcterms:modified xsi:type="dcterms:W3CDTF">2025-01-29T19:35:32Z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