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81000792 MAC_CG 87.424\"/>
    </mc:Choice>
  </mc:AlternateContent>
  <xr:revisionPtr revIDLastSave="0" documentId="13_ncr:1_{E9D71F7F-C9B5-4EF6-B697-4296070FFE29}" xr6:coauthVersionLast="47" xr6:coauthVersionMax="47" xr10:uidLastSave="{00000000-0000-0000-0000-000000000000}"/>
  <bookViews>
    <workbookView xWindow="-120" yWindow="-120" windowWidth="29040" windowHeight="15840" xr2:uid="{D97725A7-1DDC-429E-B12E-0318F647D341}"/>
  </bookViews>
  <sheets>
    <sheet name="CAPA" sheetId="6" r:id="rId1"/>
    <sheet name="AVISO CRÉDITO" sheetId="5" r:id="rId2"/>
    <sheet name="RESUMO FINANCEIRO" sheetId="4" r:id="rId3"/>
    <sheet name="RELAÇÃO PAGAMENTOS" sheetId="8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PAGAMENTOS'!$A$6:$K$10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CRÉDITO'!$A$1:$J$23</definedName>
    <definedName name="_xlnm.Print_Area" localSheetId="3">'RELAÇÃO PAGAMENTOS'!$A$1:$G$10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B15" i="4"/>
  <c r="B10" i="4"/>
  <c r="F10" i="8" l="1"/>
  <c r="B17" i="4"/>
</calcChain>
</file>

<file path=xl/sharedStrings.xml><?xml version="1.0" encoding="utf-8"?>
<sst xmlns="http://schemas.openxmlformats.org/spreadsheetml/2006/main" count="31" uniqueCount="25">
  <si>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</si>
  <si>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</si>
  <si>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</si>
  <si>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</si>
  <si>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</si>
  <si>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</si>
  <si>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</si>
  <si>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</si>
  <si>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</si>
  <si>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Total</t>
  </si>
  <si>
    <t>Saldo inicial</t>
  </si>
  <si>
    <t>VALOR RECEBIDO</t>
  </si>
  <si>
    <t>RECEITAS FINANCEIRAS</t>
  </si>
  <si>
    <t>Pagamentos de despesas</t>
  </si>
  <si>
    <t>Saldo Final</t>
  </si>
  <si>
    <t>REPASSE SECRETARIA DE ESTADO DA SAÚDE DE SÃO PAULO</t>
  </si>
  <si>
    <t xml:space="preserve">PORTARIA MINISTÉRIO DA SAÚDE Nº 2685/2021 </t>
  </si>
  <si>
    <t>MATERIAL DE CONSUMO</t>
  </si>
  <si>
    <t>ABBOTT LABORATORIOS DO BRASIL LTDA</t>
  </si>
  <si>
    <t>MEDICAMENTOS E REAGENTES</t>
  </si>
  <si>
    <t>ILLUMINA BRASIL PRODUTOS DE BIOTECNOLOGIA LTDA</t>
  </si>
  <si>
    <t>CM HOSPITALAR S A</t>
  </si>
  <si>
    <t>CLASSSIFICAÇÃO</t>
  </si>
  <si>
    <t>Fluxo de Caixa Realizado</t>
  </si>
  <si>
    <t xml:space="preserve"> INCREMENTO MAC - DEPUTADO BALEIA ROSSI - ICHC 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</si>
</sst>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7" formatCode="#,##0.00_ ;[Red]\-#,##0.00\ 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23" fillId="0" borderId="0"/>
  </cellStyleXfs>
  <cellXfs count="72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3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4" fontId="1" fillId="0" borderId="0" xfId="2" applyNumberFormat="1" applyAlignment="1">
      <alignment horizontal="right"/>
    </xf>
    <xf numFmtId="0" fontId="1" fillId="0" borderId="0" xfId="2"/>
    <xf numFmtId="0" fontId="1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8" fillId="0" borderId="0" xfId="2" applyFont="1"/>
    <xf numFmtId="0" fontId="19" fillId="0" borderId="1" xfId="5" quotePrefix="1" applyNumberFormat="1" applyFont="1" applyFill="1" applyBorder="1" applyAlignment="1">
      <alignment horizontal="center" vertical="center"/>
    </xf>
    <xf numFmtId="0" fontId="20" fillId="0" borderId="1" xfId="5" applyNumberFormat="1" applyFont="1" applyFill="1" applyBorder="1" applyAlignment="1">
      <alignment horizontal="center" vertical="center"/>
    </xf>
    <xf numFmtId="0" fontId="20" fillId="0" borderId="1" xfId="5" applyNumberFormat="1" applyFont="1" applyFill="1" applyBorder="1" applyAlignment="1">
      <alignment horizontal="left" vertical="center" indent="1"/>
    </xf>
    <xf numFmtId="43" fontId="20" fillId="0" borderId="1" xfId="5" applyFont="1" applyFill="1" applyBorder="1" applyAlignment="1">
      <alignment horizontal="left" vertical="center" indent="1"/>
    </xf>
    <xf numFmtId="4" fontId="20" fillId="0" borderId="1" xfId="2" applyNumberFormat="1" applyFont="1" applyBorder="1" applyAlignment="1">
      <alignment horizontal="right" vertical="center"/>
    </xf>
    <xf numFmtId="165" fontId="20" fillId="0" borderId="1" xfId="2" applyNumberFormat="1" applyFont="1" applyBorder="1" applyAlignment="1">
      <alignment horizontal="center" vertical="center"/>
    </xf>
    <xf numFmtId="164" fontId="21" fillId="3" borderId="5" xfId="2" applyNumberFormat="1" applyFont="1" applyFill="1" applyBorder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14" fontId="22" fillId="0" borderId="0" xfId="2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 indent="1"/>
    </xf>
    <xf numFmtId="14" fontId="1" fillId="0" borderId="0" xfId="1" applyNumberFormat="1" applyAlignment="1">
      <alignment horizontal="left" indent="1"/>
    </xf>
    <xf numFmtId="0" fontId="1" fillId="0" borderId="0" xfId="1" applyAlignment="1">
      <alignment horizontal="left" indent="2"/>
    </xf>
    <xf numFmtId="4" fontId="1" fillId="0" borderId="0" xfId="1" applyNumberFormat="1" applyAlignment="1">
      <alignment horizontal="righ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164" fontId="14" fillId="0" borderId="0" xfId="1" applyNumberFormat="1" applyFont="1" applyAlignment="1">
      <alignment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left" vertical="center" indent="1"/>
    </xf>
    <xf numFmtId="0" fontId="16" fillId="3" borderId="6" xfId="1" applyFont="1" applyFill="1" applyBorder="1" applyAlignment="1">
      <alignment horizontal="left" vertical="center" indent="2"/>
    </xf>
    <xf numFmtId="14" fontId="17" fillId="3" borderId="6" xfId="1" applyNumberFormat="1" applyFont="1" applyFill="1" applyBorder="1" applyAlignment="1">
      <alignment horizontal="center" vertical="center"/>
    </xf>
    <xf numFmtId="14" fontId="17" fillId="3" borderId="6" xfId="1" applyNumberFormat="1" applyFont="1" applyFill="1" applyBorder="1" applyAlignment="1">
      <alignment horizontal="center" vertical="center" wrapText="1"/>
    </xf>
    <xf numFmtId="0" fontId="24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7" fillId="0" borderId="7" xfId="3" applyFont="1" applyBorder="1" applyAlignment="1">
      <alignment vertical="center" wrapText="1"/>
    </xf>
    <xf numFmtId="4" fontId="27" fillId="0" borderId="8" xfId="3" applyNumberFormat="1" applyFont="1" applyBorder="1" applyAlignment="1">
      <alignment vertical="center"/>
    </xf>
    <xf numFmtId="0" fontId="28" fillId="0" borderId="9" xfId="3" applyFont="1" applyBorder="1" applyAlignment="1">
      <alignment horizontal="left" vertical="center" wrapText="1"/>
    </xf>
    <xf numFmtId="4" fontId="28" fillId="0" borderId="10" xfId="3" applyNumberFormat="1" applyFont="1" applyBorder="1" applyAlignment="1">
      <alignment vertical="center"/>
    </xf>
    <xf numFmtId="0" fontId="27" fillId="0" borderId="0" xfId="3" applyFont="1" applyAlignment="1">
      <alignment horizontal="left" vertical="center" wrapText="1"/>
    </xf>
    <xf numFmtId="4" fontId="27" fillId="0" borderId="0" xfId="3" applyNumberFormat="1" applyFont="1" applyAlignment="1">
      <alignment vertical="center"/>
    </xf>
    <xf numFmtId="0" fontId="27" fillId="4" borderId="9" xfId="3" applyFont="1" applyFill="1" applyBorder="1" applyAlignment="1">
      <alignment horizontal="left" vertical="center" wrapText="1"/>
    </xf>
    <xf numFmtId="4" fontId="27" fillId="4" borderId="10" xfId="3" applyNumberFormat="1" applyFont="1" applyFill="1" applyBorder="1" applyAlignment="1">
      <alignment vertical="center"/>
    </xf>
    <xf numFmtId="0" fontId="29" fillId="0" borderId="0" xfId="3" applyFont="1" applyAlignment="1">
      <alignment vertical="center" wrapText="1"/>
    </xf>
    <xf numFmtId="4" fontId="29" fillId="0" borderId="0" xfId="3" applyNumberFormat="1" applyFont="1" applyAlignment="1">
      <alignment vertical="center"/>
    </xf>
    <xf numFmtId="4" fontId="1" fillId="0" borderId="0" xfId="2" applyNumberFormat="1"/>
    <xf numFmtId="0" fontId="27" fillId="4" borderId="9" xfId="3" applyFont="1" applyFill="1" applyBorder="1" applyAlignment="1">
      <alignment horizontal="left" vertical="center"/>
    </xf>
    <xf numFmtId="4" fontId="30" fillId="4" borderId="10" xfId="3" applyNumberFormat="1" applyFont="1" applyFill="1" applyBorder="1" applyAlignment="1">
      <alignment vertical="center"/>
    </xf>
    <xf numFmtId="0" fontId="26" fillId="0" borderId="0" xfId="3" applyFont="1"/>
    <xf numFmtId="4" fontId="26" fillId="0" borderId="0" xfId="3" applyNumberFormat="1" applyFont="1"/>
    <xf numFmtId="0" fontId="31" fillId="5" borderId="11" xfId="3" applyFont="1" applyFill="1" applyBorder="1" applyAlignment="1">
      <alignment vertical="center"/>
    </xf>
    <xf numFmtId="167" fontId="31" fillId="5" borderId="12" xfId="3" applyNumberFormat="1" applyFont="1" applyFill="1" applyBorder="1" applyAlignment="1">
      <alignment vertical="center"/>
    </xf>
    <xf numFmtId="0" fontId="32" fillId="0" borderId="0" xfId="3" applyFont="1"/>
    <xf numFmtId="0" fontId="20" fillId="0" borderId="6" xfId="5" applyNumberFormat="1" applyFont="1" applyFill="1" applyBorder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7" fontId="4" fillId="0" borderId="0" xfId="1" quotePrefix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1" fillId="3" borderId="2" xfId="2" applyFont="1" applyFill="1" applyBorder="1" applyAlignment="1">
      <alignment horizontal="left" vertical="center" indent="1"/>
    </xf>
    <xf numFmtId="0" fontId="21" fillId="3" borderId="3" xfId="2" applyFont="1" applyFill="1" applyBorder="1" applyAlignment="1">
      <alignment horizontal="left" vertical="center" indent="1"/>
    </xf>
    <xf numFmtId="0" fontId="21" fillId="3" borderId="4" xfId="2" applyFont="1" applyFill="1" applyBorder="1" applyAlignment="1">
      <alignment horizontal="left" vertical="center" indent="1"/>
    </xf>
  </cellXfs>
  <cellStyles count="7">
    <cellStyle name="Normal" xfId="0" builtinId="0"/>
    <cellStyle name="Normal 2" xfId="6" xr:uid="{E7E875E2-E608-4F1B-924A-01E933F6A189}"/>
    <cellStyle name="Normal 2 2 2 2 12" xfId="3" xr:uid="{4D0574E9-E971-40B7-B7AC-D9D93CCC0946}"/>
    <cellStyle name="Normal 3" xfId="4" xr:uid="{4A97BAEA-844F-44A0-9F6E-C9774BCC3A8E}"/>
    <cellStyle name="Normal 3 2" xfId="1" xr:uid="{8DE2B1DF-2CBD-411A-B45E-B16B376DDC30}"/>
    <cellStyle name="Normal 4 2" xfId="2" xr:uid="{942854F7-9412-494F-A48A-E16EFAF87466}"/>
    <cellStyle name="Vírgula 2 2" xfId="5" xr:uid="{5F7ED99B-AF78-4D43-A45F-61D160D28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58FCD7-2C47-4D55-B574-3DEC76600F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</xdr:row>
      <xdr:rowOff>123825</xdr:rowOff>
    </xdr:from>
    <xdr:to>
      <xdr:col>9</xdr:col>
      <xdr:colOff>390525</xdr:colOff>
      <xdr:row>22</xdr:row>
      <xdr:rowOff>76835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08795C6E-782E-8F48-C150-6EDFFF5F4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95325"/>
          <a:ext cx="5705475" cy="35725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409575</xdr:colOff>
      <xdr:row>3</xdr:row>
      <xdr:rowOff>12163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520E862-9CA2-46A9-9FFE-89D3D0BE20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5895974" cy="583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D276E1-282C-48D0-9199-7EFCA54447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6</xdr:col>
      <xdr:colOff>1028700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684265-6A92-4473-9165-6EFF59F121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8575" y="0"/>
          <a:ext cx="118681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ACCA-3BE7-4CED-B7EE-6E7A15963A54}">
  <sheetPr>
    <tabColor theme="0"/>
    <pageSetUpPr fitToPage="1"/>
  </sheetPr>
  <dimension ref="A1:N8"/>
  <sheetViews>
    <sheetView tabSelected="1" zoomScale="70" zoomScaleNormal="70" workbookViewId="0">
      <selection activeCell="C16" sqref="C16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51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86.2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2" customFormat="1" ht="30.75" x14ac:dyDescent="0.25">
      <c r="A4" s="61" t="s">
        <v>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2" customFormat="1" ht="30.75" x14ac:dyDescent="0.2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s="2" customFormat="1" ht="35.25" customHeight="1" x14ac:dyDescent="0.25">
      <c r="A6" s="62" t="s">
        <v>24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90.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9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4B1D-B0A7-4B24-B01C-29A916C41EAA}">
  <sheetPr>
    <tabColor theme="0"/>
  </sheetPr>
  <dimension ref="A1"/>
  <sheetViews>
    <sheetView workbookViewId="0">
      <selection activeCell="F33" sqref="F33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E4DF-6FAB-4EB6-970B-99AC1F5631F5}">
  <sheetPr>
    <tabColor theme="0"/>
  </sheetPr>
  <dimension ref="A1:D21"/>
  <sheetViews>
    <sheetView zoomScale="85" zoomScaleNormal="85" workbookViewId="0">
      <selection activeCell="B31" sqref="B31"/>
    </sheetView>
  </sheetViews>
  <sheetFormatPr defaultColWidth="9.140625" defaultRowHeight="15" x14ac:dyDescent="0.25"/>
  <cols>
    <col min="1" max="1" width="61.7109375" style="52" customWidth="1"/>
    <col min="2" max="2" width="38.28515625" style="52" customWidth="1"/>
    <col min="3" max="3" width="20.7109375" style="10" bestFit="1" customWidth="1"/>
    <col min="4" max="4" width="12" style="10" bestFit="1" customWidth="1"/>
    <col min="5" max="16384" width="9.140625" style="10"/>
  </cols>
  <sheetData>
    <row r="1" spans="1:4" ht="52.15" customHeight="1" x14ac:dyDescent="0.25">
      <c r="A1" s="37"/>
      <c r="B1" s="37"/>
    </row>
    <row r="2" spans="1:4" ht="27" customHeight="1" x14ac:dyDescent="0.25">
      <c r="A2" s="37"/>
      <c r="B2" s="37"/>
    </row>
    <row r="3" spans="1:4" ht="25.15" customHeight="1" x14ac:dyDescent="0.25">
      <c r="A3" s="65" t="s">
        <v>23</v>
      </c>
      <c r="B3" s="65"/>
    </row>
    <row r="4" spans="1:4" ht="14.45" customHeight="1" x14ac:dyDescent="0.25">
      <c r="A4" s="38"/>
      <c r="B4" s="38"/>
    </row>
    <row r="5" spans="1:4" ht="14.45" customHeight="1" x14ac:dyDescent="0.25">
      <c r="A5" s="38"/>
      <c r="B5" s="38"/>
    </row>
    <row r="6" spans="1:4" ht="15.75" thickBot="1" x14ac:dyDescent="0.3">
      <c r="A6" s="39" t="s">
        <v>10</v>
      </c>
      <c r="B6" s="40">
        <v>0</v>
      </c>
    </row>
    <row r="7" spans="1:4" ht="27.6" customHeight="1" x14ac:dyDescent="0.25">
      <c r="A7" s="41" t="s">
        <v>11</v>
      </c>
      <c r="B7" s="42">
        <v>300000</v>
      </c>
    </row>
    <row r="8" spans="1:4" ht="27.6" customHeight="1" x14ac:dyDescent="0.25">
      <c r="A8" s="41" t="s">
        <v>12</v>
      </c>
      <c r="B8" s="42">
        <v>9109.2200000000012</v>
      </c>
    </row>
    <row r="9" spans="1:4" x14ac:dyDescent="0.25">
      <c r="A9" s="43"/>
      <c r="B9" s="44"/>
    </row>
    <row r="10" spans="1:4" x14ac:dyDescent="0.25">
      <c r="A10" s="45" t="s">
        <v>9</v>
      </c>
      <c r="B10" s="46">
        <f>SUM(B6:B8)</f>
        <v>309109.21999999997</v>
      </c>
    </row>
    <row r="11" spans="1:4" x14ac:dyDescent="0.25">
      <c r="A11" s="43"/>
      <c r="B11" s="44"/>
    </row>
    <row r="12" spans="1:4" ht="27.6" customHeight="1" x14ac:dyDescent="0.25">
      <c r="A12" s="47" t="s">
        <v>13</v>
      </c>
      <c r="B12" s="48"/>
    </row>
    <row r="13" spans="1:4" ht="27.6" customHeight="1" x14ac:dyDescent="0.25">
      <c r="A13" s="41" t="s">
        <v>17</v>
      </c>
      <c r="B13" s="42">
        <v>-309109.21999999997</v>
      </c>
      <c r="C13" s="49"/>
      <c r="D13" s="49"/>
    </row>
    <row r="14" spans="1:4" x14ac:dyDescent="0.25">
      <c r="A14" s="43"/>
      <c r="B14" s="44"/>
    </row>
    <row r="15" spans="1:4" ht="27.6" customHeight="1" x14ac:dyDescent="0.25">
      <c r="A15" s="50" t="s">
        <v>9</v>
      </c>
      <c r="B15" s="51">
        <f>SUM(B13:B14)</f>
        <v>-309109.21999999997</v>
      </c>
      <c r="C15" s="49"/>
    </row>
    <row r="16" spans="1:4" x14ac:dyDescent="0.25">
      <c r="B16" s="53"/>
    </row>
    <row r="17" spans="1:2" ht="27.6" customHeight="1" thickBot="1" x14ac:dyDescent="0.3">
      <c r="A17" s="54" t="s">
        <v>14</v>
      </c>
      <c r="B17" s="55">
        <f>B10+B15</f>
        <v>0</v>
      </c>
    </row>
    <row r="21" spans="1:2" x14ac:dyDescent="0.25">
      <c r="A21" s="56"/>
      <c r="B21" s="5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7D44-8E61-407E-BD2F-B970292706D7}">
  <sheetPr>
    <tabColor theme="0"/>
  </sheetPr>
  <dimension ref="A1:K10"/>
  <sheetViews>
    <sheetView workbookViewId="0">
      <selection activeCell="D23" sqref="D23"/>
    </sheetView>
  </sheetViews>
  <sheetFormatPr defaultRowHeight="15" x14ac:dyDescent="0.25"/>
  <cols>
    <col min="1" max="1" width="6.140625" style="6" customWidth="1"/>
    <col min="2" max="2" width="14.5703125" style="6" customWidth="1"/>
    <col min="3" max="3" width="37.42578125" style="7" customWidth="1"/>
    <col min="4" max="4" width="34" style="7" customWidth="1"/>
    <col min="5" max="5" width="52.5703125" style="7" customWidth="1"/>
    <col min="6" max="6" width="18.28515625" style="9" bestFit="1" customWidth="1"/>
    <col min="7" max="7" width="15.5703125" style="8" customWidth="1"/>
    <col min="8" max="16384" width="9.140625" style="10"/>
  </cols>
  <sheetData>
    <row r="1" spans="1:11" s="5" customFormat="1" ht="53.25" customHeight="1" x14ac:dyDescent="0.2">
      <c r="A1" s="66"/>
      <c r="B1" s="66"/>
      <c r="C1" s="66"/>
      <c r="D1" s="66"/>
      <c r="E1" s="66"/>
      <c r="F1" s="66"/>
      <c r="G1" s="66"/>
      <c r="H1" s="3"/>
      <c r="I1" s="3"/>
      <c r="J1" s="4"/>
      <c r="K1" s="3"/>
    </row>
    <row r="2" spans="1:11" ht="12" customHeight="1" x14ac:dyDescent="0.25">
      <c r="A2" s="24"/>
      <c r="B2" s="24"/>
      <c r="C2" s="25"/>
      <c r="D2" s="25"/>
      <c r="E2" s="26"/>
      <c r="F2" s="27"/>
      <c r="G2" s="28"/>
    </row>
    <row r="3" spans="1:11" s="11" customFormat="1" ht="36.75" customHeight="1" x14ac:dyDescent="0.25">
      <c r="A3" s="67"/>
      <c r="B3" s="67"/>
      <c r="C3" s="67"/>
      <c r="D3" s="67"/>
      <c r="E3" s="67"/>
      <c r="F3" s="67"/>
      <c r="G3" s="67"/>
    </row>
    <row r="4" spans="1:11" s="11" customFormat="1" ht="20.100000000000001" customHeight="1" x14ac:dyDescent="0.25">
      <c r="A4" s="68" t="s">
        <v>1</v>
      </c>
      <c r="B4" s="68"/>
      <c r="C4" s="68"/>
      <c r="D4" s="68"/>
      <c r="E4" s="68"/>
      <c r="F4" s="68"/>
      <c r="G4" s="68"/>
    </row>
    <row r="5" spans="1:11" s="12" customFormat="1" ht="13.5" customHeight="1" x14ac:dyDescent="0.25">
      <c r="A5" s="29"/>
      <c r="B5" s="30"/>
      <c r="C5" s="29"/>
      <c r="D5" s="29"/>
      <c r="E5" s="29"/>
      <c r="F5" s="31"/>
      <c r="G5" s="29"/>
    </row>
    <row r="6" spans="1:11" s="13" customFormat="1" ht="27" customHeight="1" x14ac:dyDescent="0.2">
      <c r="A6" s="32" t="s">
        <v>2</v>
      </c>
      <c r="B6" s="32" t="s">
        <v>3</v>
      </c>
      <c r="C6" s="33" t="s">
        <v>4</v>
      </c>
      <c r="D6" s="33" t="s">
        <v>22</v>
      </c>
      <c r="E6" s="34" t="s">
        <v>5</v>
      </c>
      <c r="F6" s="35" t="s">
        <v>6</v>
      </c>
      <c r="G6" s="36" t="s">
        <v>7</v>
      </c>
      <c r="H6" s="11"/>
    </row>
    <row r="7" spans="1:11" x14ac:dyDescent="0.25">
      <c r="A7" s="14">
        <v>1</v>
      </c>
      <c r="B7" s="15">
        <v>562972</v>
      </c>
      <c r="C7" s="16" t="s">
        <v>19</v>
      </c>
      <c r="D7" s="57" t="s">
        <v>17</v>
      </c>
      <c r="E7" s="17" t="s">
        <v>18</v>
      </c>
      <c r="F7" s="18">
        <v>-100368</v>
      </c>
      <c r="G7" s="19">
        <v>44648</v>
      </c>
    </row>
    <row r="8" spans="1:11" x14ac:dyDescent="0.25">
      <c r="A8" s="14">
        <v>2</v>
      </c>
      <c r="B8" s="15">
        <v>16796</v>
      </c>
      <c r="C8" s="16" t="s">
        <v>19</v>
      </c>
      <c r="D8" s="57" t="s">
        <v>17</v>
      </c>
      <c r="E8" s="17" t="s">
        <v>20</v>
      </c>
      <c r="F8" s="18">
        <v>-104919.82</v>
      </c>
      <c r="G8" s="19">
        <v>44858</v>
      </c>
    </row>
    <row r="9" spans="1:11" ht="15.75" thickBot="1" x14ac:dyDescent="0.3">
      <c r="A9" s="14">
        <v>3</v>
      </c>
      <c r="B9" s="15">
        <v>4694</v>
      </c>
      <c r="C9" s="16" t="s">
        <v>19</v>
      </c>
      <c r="D9" s="57" t="s">
        <v>17</v>
      </c>
      <c r="E9" s="17" t="s">
        <v>21</v>
      </c>
      <c r="F9" s="18">
        <f>-104962.25+1140.85</f>
        <v>-103821.4</v>
      </c>
      <c r="G9" s="19">
        <v>45044</v>
      </c>
    </row>
    <row r="10" spans="1:11" s="22" customFormat="1" ht="26.45" customHeight="1" thickBot="1" x14ac:dyDescent="0.3">
      <c r="A10" s="69" t="s">
        <v>8</v>
      </c>
      <c r="B10" s="70"/>
      <c r="C10" s="70"/>
      <c r="D10" s="70"/>
      <c r="E10" s="71"/>
      <c r="F10" s="20">
        <f>SUM(F7:F9)</f>
        <v>-309109.21999999997</v>
      </c>
      <c r="G10" s="21"/>
      <c r="I10" s="23"/>
    </row>
  </sheetData>
  <mergeCells count="4">
    <mergeCell ref="A1:G1"/>
    <mergeCell ref="A3:G3"/>
    <mergeCell ref="A4:G4"/>
    <mergeCell ref="A10:E10"/>
  </mergeCells>
  <printOptions horizontalCentered="1"/>
  <pageMargins left="0.59055118110236227" right="0.59055118110236227" top="0.98425196850393704" bottom="0.98425196850393704" header="0.11811023622047245" footer="0.11811023622047245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CB546E-EF2B-450B-AC59-0D8129D59718}"/>
</file>

<file path=customXml/itemProps2.xml><?xml version="1.0" encoding="utf-8"?>
<ds:datastoreItem xmlns:ds="http://schemas.openxmlformats.org/officeDocument/2006/customXml" ds:itemID="{1A850115-CF50-488A-BC96-7AC7003A7C58}"/>
</file>

<file path=customXml/itemProps3.xml><?xml version="1.0" encoding="utf-8"?>
<ds:datastoreItem xmlns:ds="http://schemas.openxmlformats.org/officeDocument/2006/customXml" ds:itemID="{C7D6CA14-5955-44BE-BCB6-596B617DA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AVISO CRÉDITO</vt:lpstr>
      <vt:lpstr>RESUMO FINANCEIRO</vt:lpstr>
      <vt:lpstr>RELAÇÃO PAGAMENTOS</vt:lpstr>
      <vt:lpstr>'AVISO CRÉDITO'!Area_de_impressao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Daniela Sousa de Brito Ignacio</cp:lastModifiedBy>
  <cp:lastPrinted>2025-01-30T13:32:18Z</cp:lastPrinted>
  <dcterms:created xsi:type="dcterms:W3CDTF">2025-01-13T11:43:01Z</dcterms:created>
  <dcterms:modified xsi:type="dcterms:W3CDTF">2025-01-30T13:32:42Z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