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OK\EMENDA Nº 41260001 MAC_CG 87.304\"/>
    </mc:Choice>
  </mc:AlternateContent>
  <xr:revisionPtr revIDLastSave="0" documentId="13_ncr:1_{B277A9CB-4323-43B0-84F7-68BF589A32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CAPA" sheetId="7" r:id="rId1"/>
    <sheet name="RESUMO FINANCEIRO " sheetId="8" r:id="rId2"/>
    <sheet name="RELAÇÃO PAGAMENTOS" sheetId="5" r:id="rId3"/>
  </sheets>
  <externalReferences>
    <externalReference r:id="rId4"/>
    <externalReference r:id="rId5"/>
  </externalReferences>
  <definedNames>
    <definedName name="_2" localSheetId="1">#REF!</definedName>
    <definedName name="_2">#REF!</definedName>
    <definedName name="_xlnm._FilterDatabase" localSheetId="2" hidden="1">'RELAÇÃO PAGAMENTOS'!$A$6:$K$17</definedName>
    <definedName name="A" localSheetId="0">#REF!</definedName>
    <definedName name="A" localSheetId="1">#REF!</definedName>
    <definedName name="A">#REF!</definedName>
    <definedName name="AAAAAAAAAAA" localSheetId="0">#REF!</definedName>
    <definedName name="AAAAAAAAAAA" localSheetId="1">#REF!</definedName>
    <definedName name="AAAAAAAAAAA">#REF!</definedName>
    <definedName name="ANEXO12">#REF!</definedName>
    <definedName name="_xlnm.Print_Area" localSheetId="2">'RELAÇÃO PAGAMENTOS'!$A$1:$G$17</definedName>
    <definedName name="_xlnm.Print_Area" localSheetId="1">'RESUMO FINANCEIRO '!$A$1:$J$28</definedName>
    <definedName name="B" localSheetId="0">#REF!</definedName>
    <definedName name="B" localSheetId="1">#REF!</definedName>
    <definedName name="B">#REF!</definedName>
    <definedName name="bbbbbbbbbbbbbbb" localSheetId="0">#REF!</definedName>
    <definedName name="bbbbbbbbbbbbbbb" localSheetId="1">#REF!</definedName>
    <definedName name="bbbbbbbbbbbbbbb">#REF!</definedName>
    <definedName name="CONSOL_HIERARQUIZADO_HCOP" localSheetId="0">#REF!</definedName>
    <definedName name="CONSOL_HIERARQUIZADO_HCOP" localSheetId="1">#REF!</definedName>
    <definedName name="CONSOL_HIERARQUIZADO_HCOP">#REF!</definedName>
    <definedName name="CONSOLIDADO" localSheetId="0">#REF!</definedName>
    <definedName name="CONSOLIDADO" localSheetId="1">#REF!</definedName>
    <definedName name="CONSOLIDADO">#REF!</definedName>
    <definedName name="CRIS" localSheetId="0">#REF!</definedName>
    <definedName name="CRIS" localSheetId="1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1">#REF!</definedName>
    <definedName name="e_consolidado_hier_completa">#REF!</definedName>
    <definedName name="e_consolidado_julho07_hier_completa" localSheetId="0">#REF!</definedName>
    <definedName name="e_consolidado_julho07_hier_completa" localSheetId="1">#REF!</definedName>
    <definedName name="e_consolidado_julho07_hier_completa">#REF!</definedName>
    <definedName name="e_saldo_total_julh07_hier_completa" localSheetId="0">#REF!</definedName>
    <definedName name="e_saldo_total_julh07_hier_completa" localSheetId="1">#REF!</definedName>
    <definedName name="e_saldo_total_julh07_hier_completa">#REF!</definedName>
    <definedName name="F" localSheetId="0">#REF!</definedName>
    <definedName name="F" localSheetId="1">#REF!</definedName>
    <definedName name="F">#REF!</definedName>
    <definedName name="FFFFFFF" localSheetId="0">#REF!</definedName>
    <definedName name="FFFFFFF" localSheetId="1">#REF!</definedName>
    <definedName name="FFFFFFF">#REF!</definedName>
    <definedName name="FFFFFFFFFFFFFFFFFF" localSheetId="0">#REF!</definedName>
    <definedName name="FFFFFFFFFFFFFFFFFF" localSheetId="1">#REF!</definedName>
    <definedName name="FFFFFFFFFFFFFFFFFF">#REF!</definedName>
    <definedName name="Fonte">[1]Tabelas!$D$1:$D$3</definedName>
    <definedName name="fppfpfpfp" localSheetId="0">#REF!</definedName>
    <definedName name="fppfpfpfp" localSheetId="1">#REF!</definedName>
    <definedName name="fppfpfpfp">#REF!</definedName>
    <definedName name="ggg" localSheetId="0">#REF!</definedName>
    <definedName name="ggg" localSheetId="1">#REF!</definedName>
    <definedName name="ggg">#REF!</definedName>
    <definedName name="GR" localSheetId="0">#REF!</definedName>
    <definedName name="GR" localSheetId="1">#REF!</definedName>
    <definedName name="GR">#REF!</definedName>
    <definedName name="ICESP_DFC___CONSOL_HIERAR" localSheetId="0">#REF!</definedName>
    <definedName name="ICESP_DFC___CONSOL_HIERAR" localSheetId="1">#REF!</definedName>
    <definedName name="ICESP_DFC___CONSOL_HIERAR">#REF!</definedName>
    <definedName name="já" localSheetId="0">#REF!</definedName>
    <definedName name="já" localSheetId="1">#REF!</definedName>
    <definedName name="já">#REF!</definedName>
    <definedName name="jjjjjjjjjjjjjjjjjjjjj" localSheetId="0">#REF!</definedName>
    <definedName name="jjjjjjjjjjjjjjjjjjjjj" localSheetId="1">#REF!</definedName>
    <definedName name="jjjjjjjjjjjjjjjjjjjjj">#REF!</definedName>
    <definedName name="k" localSheetId="0">#REF!</definedName>
    <definedName name="k" localSheetId="1">#REF!</definedName>
    <definedName name="k">#REF!</definedName>
    <definedName name="LDLDLDLDLD" localSheetId="0">#REF!</definedName>
    <definedName name="LDLDLDLDLD" localSheetId="1">#REF!</definedName>
    <definedName name="LDLDLDLDLD">#REF!</definedName>
    <definedName name="LeiAutorizadora">[1]Tabelas!$F$1:$F$13</definedName>
    <definedName name="LL" localSheetId="0">#REF!</definedName>
    <definedName name="LL" localSheetId="1">#REF!</definedName>
    <definedName name="LL">#REF!</definedName>
    <definedName name="mmmm" localSheetId="0">#REF!</definedName>
    <definedName name="mmmm" localSheetId="1">#REF!</definedName>
    <definedName name="mmmm">#REF!</definedName>
    <definedName name="N___Consolidado_ICESP_HIER" localSheetId="0">#REF!</definedName>
    <definedName name="N___Consolidado_ICESP_HIER" localSheetId="1">#REF!</definedName>
    <definedName name="N___Consolidado_ICESP_HIER">#REF!</definedName>
    <definedName name="NatDesp">[1]Tabelas!$A$1:$A$6</definedName>
    <definedName name="o" localSheetId="0">#REF!</definedName>
    <definedName name="o" localSheetId="1">#REF!</definedName>
    <definedName name="o">#REF!</definedName>
    <definedName name="tb" localSheetId="0">#REF!</definedName>
    <definedName name="tb" localSheetId="1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2">'RELAÇÃO PAGAMENTOS'!$1:$6</definedName>
    <definedName name="UGE">[1]Tabelas!$E$1:$E$3</definedName>
    <definedName name="z" localSheetId="0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1">#REF!</definedName>
    <definedName name="ZZ_DISTR_AIH_CONTR_DEZ2005">#REF!</definedName>
    <definedName name="ZZ_DISTR_AIH_CONTR_JAN2006" localSheetId="0">#REF!</definedName>
    <definedName name="ZZ_DISTR_AIH_CONTR_JAN2006" localSheetId="1">#REF!</definedName>
    <definedName name="ZZ_DISTR_AIH_CONTR_JAN2006">#REF!</definedName>
    <definedName name="ZZ_DISTR_AMB_CONTR_DEZ2005" localSheetId="0">#REF!</definedName>
    <definedName name="ZZ_DISTR_AMB_CONTR_DEZ2005" localSheetId="1">#REF!</definedName>
    <definedName name="ZZ_DISTR_AMB_CONTR_DEZ2005">#REF!</definedName>
    <definedName name="ZZ_DISTR_AMB_CONTR_JAN2006" localSheetId="0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8" l="1"/>
  <c r="B16" i="8"/>
  <c r="B18" i="8" l="1"/>
  <c r="F14" i="5" l="1"/>
  <c r="F17" i="5" s="1"/>
</calcChain>
</file>

<file path=xl/sharedStrings.xml><?xml version="1.0" encoding="utf-8"?>
<sst xmlns="http://schemas.openxmlformats.org/spreadsheetml/2006/main" count="63" uniqueCount="36">
  <si>
    <t>Total</t>
  </si>
  <si>
    <t>NF Nº 38493</t>
  </si>
  <si>
    <t xml:space="preserve">PANAMEDICAL SISTEMAS LTDA                                   </t>
  </si>
  <si>
    <t xml:space="preserve">MATERIAIS HOSPITALARES EM GERAL         </t>
  </si>
  <si>
    <t>NF Nº 529088</t>
  </si>
  <si>
    <t xml:space="preserve">LABORATORIOS B.BRAUN S.A.                                   </t>
  </si>
  <si>
    <t>NF Nº 529089</t>
  </si>
  <si>
    <t>NF Nº 529095</t>
  </si>
  <si>
    <t>NF Nº 536102</t>
  </si>
  <si>
    <t>NF Nº 550368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</si>
  <si>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</si>
  <si>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</si>
  <si>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</si>
  <si>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</si>
  <si>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</si>
  <si>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</si>
  <si>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</si>
  <si>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</si>
  <si>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TOTAL</t>
  </si>
  <si>
    <t>NF Nº 962</t>
  </si>
  <si>
    <t xml:space="preserve">BRASMED IMPLANTES ESPECIALIZADOS LTDA.                      </t>
  </si>
  <si>
    <t>NF Nº 963</t>
  </si>
  <si>
    <t>NF Nº 964</t>
  </si>
  <si>
    <t>NF Nº 778486</t>
  </si>
  <si>
    <t>Saldo inicial</t>
  </si>
  <si>
    <t>Pagamentos de despesas</t>
  </si>
  <si>
    <t>Saldo Final</t>
  </si>
  <si>
    <t>REPASSE SECRETARIA DE ESTADO DA SAÚDE DE SÃO PAULO</t>
  </si>
  <si>
    <t>PORTARIA MINISTÉRIO DA SAÚDE Nº 728/2020</t>
  </si>
  <si>
    <t>VALOR RECEBIDO</t>
  </si>
  <si>
    <t>RECEITAS FINANCEIRAS</t>
  </si>
  <si>
    <t>CLASSIFICAÇÃO</t>
  </si>
  <si>
    <t>VALOR DEVOLVIDO</t>
  </si>
  <si>
    <t>MATERIAL DE CONSUMO</t>
  </si>
  <si>
    <t xml:space="preserve">Fluxo de Caixa Realizado </t>
  </si>
  <si>
    <t>INCREMENTO MAC – DEPUTADA KATIA SASTRE - ICHC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</si>
</sst>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7" formatCode="dd/mm/yy;@"/>
    <numFmt numFmtId="168" formatCode="#,##0.00_ ;[Red]\-#,##0.00\ 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6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8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0" fontId="23" fillId="0" borderId="0"/>
    <xf numFmtId="0" fontId="23" fillId="0" borderId="0"/>
    <xf numFmtId="165" fontId="23" fillId="0" borderId="0" applyFont="0" applyFill="0" applyBorder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2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2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2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2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2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3" fillId="0" borderId="0"/>
    <xf numFmtId="0" fontId="1" fillId="0" borderId="0"/>
  </cellStyleXfs>
  <cellXfs count="74">
    <xf numFmtId="0" fontId="0" fillId="0" borderId="0" xfId="0"/>
    <xf numFmtId="0" fontId="33" fillId="0" borderId="0" xfId="93" applyFont="1" applyAlignment="1">
      <alignment vertical="center"/>
    </xf>
    <xf numFmtId="0" fontId="3" fillId="0" borderId="0" xfId="93" applyAlignment="1">
      <alignment vertical="center"/>
    </xf>
    <xf numFmtId="0" fontId="3" fillId="0" borderId="0" xfId="93" applyAlignment="1">
      <alignment horizontal="center"/>
    </xf>
    <xf numFmtId="0" fontId="3" fillId="0" borderId="0" xfId="93" applyAlignment="1">
      <alignment horizontal="left" indent="1"/>
    </xf>
    <xf numFmtId="14" fontId="3" fillId="0" borderId="0" xfId="93" applyNumberFormat="1" applyAlignment="1">
      <alignment horizontal="left" indent="1"/>
    </xf>
    <xf numFmtId="4" fontId="3" fillId="0" borderId="0" xfId="93" applyNumberFormat="1" applyAlignment="1">
      <alignment horizontal="right"/>
    </xf>
    <xf numFmtId="0" fontId="3" fillId="0" borderId="0" xfId="93"/>
    <xf numFmtId="0" fontId="35" fillId="0" borderId="0" xfId="93" applyFont="1" applyAlignment="1">
      <alignment vertical="center"/>
    </xf>
    <xf numFmtId="0" fontId="38" fillId="0" borderId="0" xfId="93" applyFont="1" applyAlignment="1">
      <alignment vertical="center"/>
    </xf>
    <xf numFmtId="0" fontId="41" fillId="0" borderId="0" xfId="93" applyFont="1"/>
    <xf numFmtId="0" fontId="42" fillId="0" borderId="10" xfId="94" quotePrefix="1" applyNumberFormat="1" applyFont="1" applyFill="1" applyBorder="1" applyAlignment="1">
      <alignment horizontal="center" vertical="center"/>
    </xf>
    <xf numFmtId="0" fontId="43" fillId="0" borderId="10" xfId="94" applyNumberFormat="1" applyFont="1" applyFill="1" applyBorder="1" applyAlignment="1">
      <alignment horizontal="center" vertical="center"/>
    </xf>
    <xf numFmtId="0" fontId="43" fillId="0" borderId="10" xfId="94" applyNumberFormat="1" applyFont="1" applyFill="1" applyBorder="1" applyAlignment="1">
      <alignment horizontal="left" vertical="center" indent="1"/>
    </xf>
    <xf numFmtId="43" fontId="43" fillId="0" borderId="10" xfId="94" applyFont="1" applyFill="1" applyBorder="1" applyAlignment="1">
      <alignment horizontal="left" vertical="center" indent="1"/>
    </xf>
    <xf numFmtId="4" fontId="43" fillId="0" borderId="10" xfId="93" applyNumberFormat="1" applyFont="1" applyBorder="1" applyAlignment="1">
      <alignment horizontal="right" vertical="center"/>
    </xf>
    <xf numFmtId="167" fontId="43" fillId="0" borderId="10" xfId="93" applyNumberFormat="1" applyFont="1" applyBorder="1" applyAlignment="1">
      <alignment horizontal="center" vertical="center"/>
    </xf>
    <xf numFmtId="165" fontId="44" fillId="34" borderId="14" xfId="93" applyNumberFormat="1" applyFont="1" applyFill="1" applyBorder="1" applyAlignment="1">
      <alignment vertical="center"/>
    </xf>
    <xf numFmtId="0" fontId="45" fillId="0" borderId="0" xfId="93" applyFont="1" applyAlignment="1">
      <alignment horizontal="center" vertical="center"/>
    </xf>
    <xf numFmtId="0" fontId="45" fillId="0" borderId="0" xfId="93" applyFont="1" applyAlignment="1">
      <alignment vertical="center"/>
    </xf>
    <xf numFmtId="14" fontId="45" fillId="0" borderId="0" xfId="93" applyNumberFormat="1" applyFont="1" applyAlignment="1">
      <alignment horizontal="center" vertical="center"/>
    </xf>
    <xf numFmtId="0" fontId="46" fillId="0" borderId="0" xfId="47" applyFont="1" applyAlignment="1">
      <alignment vertical="center"/>
    </xf>
    <xf numFmtId="4" fontId="49" fillId="0" borderId="18" xfId="47" applyNumberFormat="1" applyFont="1" applyBorder="1" applyAlignment="1">
      <alignment vertical="center"/>
    </xf>
    <xf numFmtId="0" fontId="48" fillId="0" borderId="0" xfId="47" applyFont="1" applyAlignment="1">
      <alignment horizontal="left" vertical="center" wrapText="1"/>
    </xf>
    <xf numFmtId="4" fontId="48" fillId="0" borderId="0" xfId="47" applyNumberFormat="1" applyFont="1" applyAlignment="1">
      <alignment vertical="center"/>
    </xf>
    <xf numFmtId="0" fontId="48" fillId="35" borderId="17" xfId="47" applyFont="1" applyFill="1" applyBorder="1" applyAlignment="1">
      <alignment horizontal="left" vertical="center" wrapText="1"/>
    </xf>
    <xf numFmtId="4" fontId="48" fillId="35" borderId="18" xfId="47" applyNumberFormat="1" applyFont="1" applyFill="1" applyBorder="1" applyAlignment="1">
      <alignment vertical="center"/>
    </xf>
    <xf numFmtId="0" fontId="50" fillId="0" borderId="0" xfId="47" applyFont="1" applyAlignment="1">
      <alignment vertical="center" wrapText="1"/>
    </xf>
    <xf numFmtId="4" fontId="50" fillId="0" borderId="0" xfId="47" applyNumberFormat="1" applyFont="1" applyAlignment="1">
      <alignment vertical="center"/>
    </xf>
    <xf numFmtId="0" fontId="48" fillId="35" borderId="17" xfId="47" applyFont="1" applyFill="1" applyBorder="1" applyAlignment="1">
      <alignment horizontal="left" vertical="center"/>
    </xf>
    <xf numFmtId="4" fontId="51" fillId="35" borderId="18" xfId="47" applyNumberFormat="1" applyFont="1" applyFill="1" applyBorder="1" applyAlignment="1">
      <alignment vertical="center"/>
    </xf>
    <xf numFmtId="0" fontId="47" fillId="0" borderId="0" xfId="47" applyFont="1"/>
    <xf numFmtId="4" fontId="47" fillId="0" borderId="0" xfId="47" applyNumberFormat="1" applyFont="1"/>
    <xf numFmtId="0" fontId="52" fillId="36" borderId="19" xfId="47" applyFont="1" applyFill="1" applyBorder="1" applyAlignment="1">
      <alignment vertical="center"/>
    </xf>
    <xf numFmtId="168" fontId="52" fillId="36" borderId="20" xfId="47" applyNumberFormat="1" applyFont="1" applyFill="1" applyBorder="1" applyAlignment="1">
      <alignment vertical="center"/>
    </xf>
    <xf numFmtId="0" fontId="53" fillId="0" borderId="0" xfId="47" applyFont="1"/>
    <xf numFmtId="0" fontId="29" fillId="0" borderId="0" xfId="95" applyFont="1" applyAlignment="1">
      <alignment vertical="center"/>
    </xf>
    <xf numFmtId="0" fontId="31" fillId="0" borderId="0" xfId="95" applyFont="1" applyAlignment="1">
      <alignment vertical="center"/>
    </xf>
    <xf numFmtId="0" fontId="2" fillId="0" borderId="0" xfId="95" applyAlignment="1">
      <alignment horizontal="center"/>
    </xf>
    <xf numFmtId="0" fontId="2" fillId="0" borderId="0" xfId="95" applyAlignment="1">
      <alignment horizontal="left" indent="1"/>
    </xf>
    <xf numFmtId="14" fontId="2" fillId="0" borderId="0" xfId="95" applyNumberFormat="1" applyAlignment="1">
      <alignment horizontal="left" indent="1"/>
    </xf>
    <xf numFmtId="0" fontId="2" fillId="0" borderId="0" xfId="95" applyAlignment="1">
      <alignment horizontal="left" indent="2"/>
    </xf>
    <xf numFmtId="4" fontId="2" fillId="0" borderId="0" xfId="95" applyNumberFormat="1" applyAlignment="1">
      <alignment horizontal="right"/>
    </xf>
    <xf numFmtId="0" fontId="37" fillId="0" borderId="0" xfId="95" applyFont="1" applyAlignment="1">
      <alignment vertical="center" wrapText="1"/>
    </xf>
    <xf numFmtId="0" fontId="37" fillId="0" borderId="0" xfId="95" applyFont="1" applyAlignment="1">
      <alignment horizontal="center" vertical="center" wrapText="1"/>
    </xf>
    <xf numFmtId="165" fontId="25" fillId="0" borderId="0" xfId="95" applyNumberFormat="1" applyFont="1" applyAlignment="1">
      <alignment vertical="center"/>
    </xf>
    <xf numFmtId="0" fontId="39" fillId="34" borderId="10" xfId="95" applyFont="1" applyFill="1" applyBorder="1" applyAlignment="1">
      <alignment horizontal="center" vertical="center"/>
    </xf>
    <xf numFmtId="0" fontId="39" fillId="34" borderId="10" xfId="95" applyFont="1" applyFill="1" applyBorder="1" applyAlignment="1">
      <alignment horizontal="left" vertical="center" indent="1"/>
    </xf>
    <xf numFmtId="0" fontId="39" fillId="34" borderId="10" xfId="95" applyFont="1" applyFill="1" applyBorder="1" applyAlignment="1">
      <alignment horizontal="left" vertical="center" indent="2"/>
    </xf>
    <xf numFmtId="14" fontId="40" fillId="34" borderId="10" xfId="95" applyNumberFormat="1" applyFont="1" applyFill="1" applyBorder="1" applyAlignment="1">
      <alignment horizontal="center" vertical="center"/>
    </xf>
    <xf numFmtId="14" fontId="40" fillId="34" borderId="10" xfId="95" applyNumberFormat="1" applyFont="1" applyFill="1" applyBorder="1" applyAlignment="1">
      <alignment horizontal="center" vertical="center" wrapText="1"/>
    </xf>
    <xf numFmtId="0" fontId="46" fillId="0" borderId="0" xfId="96" applyFont="1" applyAlignment="1">
      <alignment vertical="center"/>
    </xf>
    <xf numFmtId="0" fontId="47" fillId="0" borderId="0" xfId="96" applyFont="1" applyAlignment="1">
      <alignment vertical="center"/>
    </xf>
    <xf numFmtId="0" fontId="48" fillId="0" borderId="15" xfId="96" applyFont="1" applyBorder="1" applyAlignment="1">
      <alignment vertical="center" wrapText="1"/>
    </xf>
    <xf numFmtId="4" fontId="48" fillId="0" borderId="16" xfId="96" applyNumberFormat="1" applyFont="1" applyBorder="1" applyAlignment="1">
      <alignment vertical="center"/>
    </xf>
    <xf numFmtId="0" fontId="49" fillId="0" borderId="17" xfId="96" applyFont="1" applyBorder="1" applyAlignment="1">
      <alignment horizontal="left" vertical="center" wrapText="1"/>
    </xf>
    <xf numFmtId="0" fontId="49" fillId="0" borderId="0" xfId="96" applyFont="1" applyAlignment="1">
      <alignment horizontal="left" vertical="center" wrapText="1"/>
    </xf>
    <xf numFmtId="4" fontId="49" fillId="0" borderId="0" xfId="47" applyNumberFormat="1" applyFont="1" applyAlignment="1">
      <alignment vertical="center"/>
    </xf>
    <xf numFmtId="0" fontId="1" fillId="0" borderId="0" xfId="97"/>
    <xf numFmtId="4" fontId="1" fillId="0" borderId="0" xfId="97" applyNumberFormat="1"/>
    <xf numFmtId="0" fontId="29" fillId="33" borderId="0" xfId="95" applyFont="1" applyFill="1" applyAlignment="1">
      <alignment horizontal="center" vertical="center"/>
    </xf>
    <xf numFmtId="0" fontId="28" fillId="0" borderId="0" xfId="95" applyFont="1" applyAlignment="1">
      <alignment horizontal="center" vertical="center"/>
    </xf>
    <xf numFmtId="0" fontId="29" fillId="0" borderId="0" xfId="95" applyFont="1" applyAlignment="1">
      <alignment horizontal="center" vertical="center"/>
    </xf>
    <xf numFmtId="0" fontId="30" fillId="0" borderId="0" xfId="95" applyFont="1" applyAlignment="1">
      <alignment horizontal="center" vertical="center" wrapText="1"/>
    </xf>
    <xf numFmtId="17" fontId="30" fillId="0" borderId="0" xfId="95" quotePrefix="1" applyNumberFormat="1" applyFont="1" applyAlignment="1">
      <alignment horizontal="center" vertical="center"/>
    </xf>
    <xf numFmtId="0" fontId="30" fillId="0" borderId="0" xfId="95" applyFont="1" applyAlignment="1">
      <alignment horizontal="center" vertical="center"/>
    </xf>
    <xf numFmtId="0" fontId="32" fillId="0" borderId="0" xfId="95" applyFont="1" applyAlignment="1">
      <alignment horizontal="center" vertical="center"/>
    </xf>
    <xf numFmtId="0" fontId="54" fillId="0" borderId="0" xfId="96" applyFont="1" applyAlignment="1">
      <alignment horizontal="center" vertical="center"/>
    </xf>
    <xf numFmtId="0" fontId="33" fillId="0" borderId="0" xfId="93" applyFont="1" applyAlignment="1">
      <alignment horizontal="center" vertical="center"/>
    </xf>
    <xf numFmtId="0" fontId="34" fillId="0" borderId="0" xfId="95" applyFont="1" applyAlignment="1">
      <alignment horizontal="center" vertical="center" wrapText="1"/>
    </xf>
    <xf numFmtId="0" fontId="36" fillId="0" borderId="0" xfId="95" applyFont="1" applyAlignment="1">
      <alignment horizontal="center" vertical="center"/>
    </xf>
    <xf numFmtId="0" fontId="44" fillId="34" borderId="11" xfId="93" applyFont="1" applyFill="1" applyBorder="1" applyAlignment="1">
      <alignment horizontal="left" vertical="center" indent="1"/>
    </xf>
    <xf numFmtId="0" fontId="44" fillId="34" borderId="12" xfId="93" applyFont="1" applyFill="1" applyBorder="1" applyAlignment="1">
      <alignment horizontal="left" vertical="center" indent="1"/>
    </xf>
    <xf numFmtId="0" fontId="44" fillId="34" borderId="13" xfId="93" applyFont="1" applyFill="1" applyBorder="1" applyAlignment="1">
      <alignment horizontal="left" vertical="center" indent="1"/>
    </xf>
  </cellXfs>
  <cellStyles count="98">
    <cellStyle name="20% - Ênfase1" xfId="19" builtinId="30" customBuiltin="1"/>
    <cellStyle name="20% - Ênfase1 2" xfId="53" xr:uid="{00000000-0005-0000-0000-000001000000}"/>
    <cellStyle name="20% - Ênfase1 3" xfId="75" xr:uid="{00000000-0005-0000-0000-000002000000}"/>
    <cellStyle name="20% - Ênfase2" xfId="23" builtinId="34" customBuiltin="1"/>
    <cellStyle name="20% - Ênfase2 2" xfId="56" xr:uid="{00000000-0005-0000-0000-000004000000}"/>
    <cellStyle name="20% - Ênfase2 3" xfId="78" xr:uid="{00000000-0005-0000-0000-000005000000}"/>
    <cellStyle name="20% - Ênfase3" xfId="27" builtinId="38" customBuiltin="1"/>
    <cellStyle name="20% - Ênfase3 2" xfId="59" xr:uid="{00000000-0005-0000-0000-000007000000}"/>
    <cellStyle name="20% - Ênfase3 3" xfId="81" xr:uid="{00000000-0005-0000-0000-000008000000}"/>
    <cellStyle name="20% - Ênfase4" xfId="31" builtinId="42" customBuiltin="1"/>
    <cellStyle name="20% - Ênfase4 2" xfId="62" xr:uid="{00000000-0005-0000-0000-00000A000000}"/>
    <cellStyle name="20% - Ênfase4 3" xfId="84" xr:uid="{00000000-0005-0000-0000-00000B000000}"/>
    <cellStyle name="20% - Ênfase5" xfId="35" builtinId="46" customBuiltin="1"/>
    <cellStyle name="20% - Ênfase5 2" xfId="65" xr:uid="{00000000-0005-0000-0000-00000D000000}"/>
    <cellStyle name="20% - Ênfase5 3" xfId="87" xr:uid="{00000000-0005-0000-0000-00000E000000}"/>
    <cellStyle name="20% - Ênfase6" xfId="39" builtinId="50" customBuiltin="1"/>
    <cellStyle name="20% - Ênfase6 2" xfId="68" xr:uid="{00000000-0005-0000-0000-000010000000}"/>
    <cellStyle name="20% - Ênfase6 3" xfId="90" xr:uid="{00000000-0005-0000-0000-000011000000}"/>
    <cellStyle name="40% - Ênfase1" xfId="20" builtinId="31" customBuiltin="1"/>
    <cellStyle name="40% - Ênfase1 2" xfId="54" xr:uid="{00000000-0005-0000-0000-000013000000}"/>
    <cellStyle name="40% - Ênfase1 3" xfId="76" xr:uid="{00000000-0005-0000-0000-000014000000}"/>
    <cellStyle name="40% - Ênfase2" xfId="24" builtinId="35" customBuiltin="1"/>
    <cellStyle name="40% - Ênfase2 2" xfId="57" xr:uid="{00000000-0005-0000-0000-000016000000}"/>
    <cellStyle name="40% - Ênfase2 3" xfId="79" xr:uid="{00000000-0005-0000-0000-000017000000}"/>
    <cellStyle name="40% - Ênfase3" xfId="28" builtinId="39" customBuiltin="1"/>
    <cellStyle name="40% - Ênfase3 2" xfId="60" xr:uid="{00000000-0005-0000-0000-000019000000}"/>
    <cellStyle name="40% - Ênfase3 3" xfId="82" xr:uid="{00000000-0005-0000-0000-00001A000000}"/>
    <cellStyle name="40% - Ênfase4" xfId="32" builtinId="43" customBuiltin="1"/>
    <cellStyle name="40% - Ênfase4 2" xfId="63" xr:uid="{00000000-0005-0000-0000-00001C000000}"/>
    <cellStyle name="40% - Ênfase4 3" xfId="85" xr:uid="{00000000-0005-0000-0000-00001D000000}"/>
    <cellStyle name="40% - Ênfase5" xfId="36" builtinId="47" customBuiltin="1"/>
    <cellStyle name="40% - Ênfase5 2" xfId="66" xr:uid="{00000000-0005-0000-0000-00001F000000}"/>
    <cellStyle name="40% - Ênfase5 3" xfId="88" xr:uid="{00000000-0005-0000-0000-000020000000}"/>
    <cellStyle name="40% - Ênfase6" xfId="40" builtinId="51" customBuiltin="1"/>
    <cellStyle name="40% - Ênfase6 2" xfId="69" xr:uid="{00000000-0005-0000-0000-000022000000}"/>
    <cellStyle name="40% - Ênfase6 3" xfId="91" xr:uid="{00000000-0005-0000-0000-000023000000}"/>
    <cellStyle name="60% - Ênfase1" xfId="21" builtinId="32" customBuiltin="1"/>
    <cellStyle name="60% - Ênfase1 2" xfId="55" xr:uid="{00000000-0005-0000-0000-000025000000}"/>
    <cellStyle name="60% - Ênfase1 3" xfId="77" xr:uid="{00000000-0005-0000-0000-000026000000}"/>
    <cellStyle name="60% - Ênfase2" xfId="25" builtinId="36" customBuiltin="1"/>
    <cellStyle name="60% - Ênfase2 2" xfId="58" xr:uid="{00000000-0005-0000-0000-000028000000}"/>
    <cellStyle name="60% - Ênfase2 3" xfId="80" xr:uid="{00000000-0005-0000-0000-000029000000}"/>
    <cellStyle name="60% - Ênfase3" xfId="29" builtinId="40" customBuiltin="1"/>
    <cellStyle name="60% - Ênfase3 2" xfId="61" xr:uid="{00000000-0005-0000-0000-00002B000000}"/>
    <cellStyle name="60% - Ênfase3 3" xfId="83" xr:uid="{00000000-0005-0000-0000-00002C000000}"/>
    <cellStyle name="60% - Ênfase4" xfId="33" builtinId="44" customBuiltin="1"/>
    <cellStyle name="60% - Ênfase4 2" xfId="64" xr:uid="{00000000-0005-0000-0000-00002E000000}"/>
    <cellStyle name="60% - Ênfase4 3" xfId="86" xr:uid="{00000000-0005-0000-0000-00002F000000}"/>
    <cellStyle name="60% - Ênfase5" xfId="37" builtinId="48" customBuiltin="1"/>
    <cellStyle name="60% - Ênfase5 2" xfId="67" xr:uid="{00000000-0005-0000-0000-000031000000}"/>
    <cellStyle name="60% - Ênfase5 3" xfId="89" xr:uid="{00000000-0005-0000-0000-000032000000}"/>
    <cellStyle name="60% - Ênfase6" xfId="41" builtinId="52" customBuiltin="1"/>
    <cellStyle name="60% - Ênfase6 2" xfId="70" xr:uid="{00000000-0005-0000-0000-000034000000}"/>
    <cellStyle name="60% - Ênfase6 3" xfId="92" xr:uid="{00000000-0005-0000-0000-000035000000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3A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a 2" xfId="51" xr:uid="{00000000-0005-0000-0000-000044000000}"/>
    <cellStyle name="Neutra 3" xfId="73" xr:uid="{00000000-0005-0000-0000-000045000000}"/>
    <cellStyle name="Neutro" xfId="8" builtinId="28" customBuiltin="1"/>
    <cellStyle name="Normal" xfId="0" builtinId="0" customBuiltin="1"/>
    <cellStyle name="Normal 2" xfId="43" xr:uid="{00000000-0005-0000-0000-000047000000}"/>
    <cellStyle name="Normal 2 2" xfId="47" xr:uid="{00000000-0005-0000-0000-000048000000}"/>
    <cellStyle name="Normal 2 2 2 2 12" xfId="96" xr:uid="{9B7B5BC1-ECC5-4527-B23D-AE88C5988F66}"/>
    <cellStyle name="Normal 2 8" xfId="44" xr:uid="{00000000-0005-0000-0000-000049000000}"/>
    <cellStyle name="Normal 3" xfId="46" xr:uid="{00000000-0005-0000-0000-00004A000000}"/>
    <cellStyle name="Normal 3 2" xfId="93" xr:uid="{4EA82971-3334-4186-9D25-7A89FD77178C}"/>
    <cellStyle name="Normal 3 3" xfId="95" xr:uid="{22C6EC85-B95C-40DA-B607-1F9C6246933B}"/>
    <cellStyle name="Normal 4" xfId="49" xr:uid="{00000000-0005-0000-0000-00004B000000}"/>
    <cellStyle name="Normal 4 2" xfId="97" xr:uid="{ECF18D9B-2014-40CD-B598-744600E20AE0}"/>
    <cellStyle name="Normal 5" xfId="71" xr:uid="{00000000-0005-0000-0000-00004C000000}"/>
    <cellStyle name="Nota" xfId="15" builtinId="10" customBuiltin="1"/>
    <cellStyle name="Nota 2" xfId="52" xr:uid="{00000000-0005-0000-0000-00004E000000}"/>
    <cellStyle name="Nota 3" xfId="74" xr:uid="{00000000-0005-0000-0000-00004F000000}"/>
    <cellStyle name="Ruim" xfId="7" builtinId="27" customBuiltin="1"/>
    <cellStyle name="Saída" xfId="10" builtinId="21" customBuiltin="1"/>
    <cellStyle name="Separador de milhares 2" xfId="45" xr:uid="{00000000-0005-0000-0000-000051000000}"/>
    <cellStyle name="Separador de milhares 2 3" xfId="48" xr:uid="{00000000-0005-0000-0000-000052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ítulo 5" xfId="50" xr:uid="{00000000-0005-0000-0000-00005A000000}"/>
    <cellStyle name="Título 6" xfId="72" xr:uid="{00000000-0005-0000-0000-00005B000000}"/>
    <cellStyle name="Total" xfId="17" builtinId="25" customBuiltin="1"/>
    <cellStyle name="Vírgula 2" xfId="94" xr:uid="{A16C3353-3AC6-4567-A298-00842DEFA39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EC417E-BD2A-4179-9CD4-E9DE281C15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BA3BF91-F841-4639-A123-8E86E0112E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19050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F5F231-58B4-4BBD-92F0-5EC5E06862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02055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B040E-F90F-4BD3-9F35-EFC4193B760C}">
  <dimension ref="A1:N8"/>
  <sheetViews>
    <sheetView showGridLines="0" tabSelected="1" zoomScale="70" zoomScaleNormal="70" workbookViewId="0">
      <selection activeCell="B16" sqref="B16"/>
    </sheetView>
  </sheetViews>
  <sheetFormatPr defaultColWidth="9.140625" defaultRowHeight="24.75" customHeight="1" x14ac:dyDescent="0.2"/>
  <cols>
    <col min="1" max="1" width="55.7109375" style="36" customWidth="1"/>
    <col min="2" max="8" width="9.140625" style="36"/>
    <col min="9" max="9" width="37.140625" style="36" customWidth="1"/>
    <col min="10" max="10" width="0.28515625" style="36" customWidth="1"/>
    <col min="11" max="13" width="9.140625" style="36"/>
    <col min="14" max="14" width="10.7109375" style="36" customWidth="1"/>
    <col min="15" max="16384" width="9.140625" style="36"/>
  </cols>
  <sheetData>
    <row r="1" spans="1:14" ht="80.25" customHeight="1" x14ac:dyDescent="0.2">
      <c r="A1" s="61" t="s">
        <v>10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51.75" customHeigh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86.2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s="37" customFormat="1" ht="30.75" x14ac:dyDescent="0.2">
      <c r="A4" s="63" t="s">
        <v>27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s="37" customFormat="1" ht="30.75" x14ac:dyDescent="0.2">
      <c r="A5" s="63" t="s">
        <v>28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s="37" customFormat="1" ht="35.25" customHeight="1" x14ac:dyDescent="0.2">
      <c r="A6" s="64" t="s">
        <v>35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1:14" ht="190.5" customHeight="1" x14ac:dyDescent="0.2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4" ht="9.75" customHeight="1" x14ac:dyDescent="0.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49370-63A2-4566-A025-F7AD99E24DAB}">
  <dimension ref="A1:D22"/>
  <sheetViews>
    <sheetView showGridLines="0" zoomScale="85" zoomScaleNormal="85" workbookViewId="0">
      <selection activeCell="B18" sqref="A1:B18"/>
    </sheetView>
  </sheetViews>
  <sheetFormatPr defaultRowHeight="15" x14ac:dyDescent="0.25"/>
  <cols>
    <col min="1" max="1" width="61.7109375" style="31" customWidth="1"/>
    <col min="2" max="2" width="38.28515625" style="31" customWidth="1"/>
    <col min="3" max="3" width="20.7109375" style="58" bestFit="1" customWidth="1"/>
    <col min="4" max="4" width="12" style="58" bestFit="1" customWidth="1"/>
    <col min="5" max="16384" width="9.140625" style="58"/>
  </cols>
  <sheetData>
    <row r="1" spans="1:4" ht="52.15" customHeight="1" x14ac:dyDescent="0.25">
      <c r="A1" s="21"/>
      <c r="B1" s="21"/>
    </row>
    <row r="2" spans="1:4" ht="27" customHeight="1" x14ac:dyDescent="0.25">
      <c r="A2" s="51"/>
      <c r="B2" s="51"/>
    </row>
    <row r="3" spans="1:4" ht="37.9" customHeight="1" x14ac:dyDescent="0.25">
      <c r="A3" s="67" t="s">
        <v>34</v>
      </c>
      <c r="B3" s="67"/>
    </row>
    <row r="4" spans="1:4" ht="25.15" customHeight="1" x14ac:dyDescent="0.25">
      <c r="A4" s="52"/>
      <c r="B4" s="52"/>
    </row>
    <row r="5" spans="1:4" ht="14.45" customHeight="1" x14ac:dyDescent="0.25">
      <c r="A5" s="52"/>
      <c r="B5" s="52"/>
    </row>
    <row r="6" spans="1:4" ht="14.45" customHeight="1" thickBot="1" x14ac:dyDescent="0.3">
      <c r="A6" s="53" t="s">
        <v>24</v>
      </c>
      <c r="B6" s="54">
        <v>0</v>
      </c>
    </row>
    <row r="7" spans="1:4" ht="27.6" customHeight="1" x14ac:dyDescent="0.25">
      <c r="A7" s="55" t="s">
        <v>29</v>
      </c>
      <c r="B7" s="22">
        <v>200000</v>
      </c>
    </row>
    <row r="8" spans="1:4" ht="27.6" customHeight="1" x14ac:dyDescent="0.25">
      <c r="A8" s="55" t="s">
        <v>30</v>
      </c>
      <c r="B8" s="22">
        <v>2876.21</v>
      </c>
    </row>
    <row r="9" spans="1:4" ht="27.6" customHeight="1" x14ac:dyDescent="0.25">
      <c r="A9" s="56" t="s">
        <v>32</v>
      </c>
      <c r="B9" s="57">
        <v>-222.78</v>
      </c>
    </row>
    <row r="10" spans="1:4" x14ac:dyDescent="0.25">
      <c r="A10" s="23"/>
      <c r="B10" s="24"/>
    </row>
    <row r="11" spans="1:4" x14ac:dyDescent="0.25">
      <c r="A11" s="25" t="s">
        <v>0</v>
      </c>
      <c r="B11" s="26">
        <f>SUM(B7:B9)</f>
        <v>202653.43</v>
      </c>
    </row>
    <row r="12" spans="1:4" x14ac:dyDescent="0.25">
      <c r="A12" s="23"/>
      <c r="B12" s="24"/>
    </row>
    <row r="13" spans="1:4" ht="27.6" customHeight="1" x14ac:dyDescent="0.25">
      <c r="A13" s="27" t="s">
        <v>25</v>
      </c>
      <c r="B13" s="28"/>
    </row>
    <row r="14" spans="1:4" ht="27.6" customHeight="1" x14ac:dyDescent="0.25">
      <c r="A14" s="55" t="s">
        <v>33</v>
      </c>
      <c r="B14" s="22">
        <v>-202653.43</v>
      </c>
      <c r="C14" s="59"/>
      <c r="D14" s="59"/>
    </row>
    <row r="15" spans="1:4" x14ac:dyDescent="0.25">
      <c r="A15" s="23"/>
      <c r="B15" s="24"/>
    </row>
    <row r="16" spans="1:4" ht="27.6" customHeight="1" x14ac:dyDescent="0.25">
      <c r="A16" s="29" t="s">
        <v>0</v>
      </c>
      <c r="B16" s="30">
        <f>SUM(B14:B15)</f>
        <v>-202653.43</v>
      </c>
      <c r="C16" s="59"/>
    </row>
    <row r="17" spans="1:2" x14ac:dyDescent="0.25">
      <c r="B17" s="32"/>
    </row>
    <row r="18" spans="1:2" ht="27.6" customHeight="1" thickBot="1" x14ac:dyDescent="0.3">
      <c r="A18" s="33" t="s">
        <v>26</v>
      </c>
      <c r="B18" s="34">
        <f>B11+B16</f>
        <v>0</v>
      </c>
    </row>
    <row r="22" spans="1:2" x14ac:dyDescent="0.25">
      <c r="A22" s="35"/>
      <c r="B22" s="3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63D07-CE0D-4479-9898-33856DE375CD}">
  <dimension ref="A1:K17"/>
  <sheetViews>
    <sheetView workbookViewId="0">
      <selection activeCell="E26" sqref="E26"/>
    </sheetView>
  </sheetViews>
  <sheetFormatPr defaultRowHeight="15" x14ac:dyDescent="0.25"/>
  <cols>
    <col min="1" max="1" width="10.5703125" style="3" bestFit="1" customWidth="1"/>
    <col min="2" max="2" width="16.85546875" style="3" bestFit="1" customWidth="1"/>
    <col min="3" max="3" width="40.28515625" style="4" bestFit="1" customWidth="1"/>
    <col min="4" max="4" width="24.42578125" style="4" bestFit="1" customWidth="1"/>
    <col min="5" max="5" width="57.140625" style="4" bestFit="1" customWidth="1"/>
    <col min="6" max="6" width="16.140625" style="6" bestFit="1" customWidth="1"/>
    <col min="7" max="7" width="14.5703125" style="5" customWidth="1"/>
    <col min="8" max="16384" width="9.140625" style="7"/>
  </cols>
  <sheetData>
    <row r="1" spans="1:11" s="2" customFormat="1" ht="53.25" customHeight="1" x14ac:dyDescent="0.2">
      <c r="A1" s="68"/>
      <c r="B1" s="68"/>
      <c r="C1" s="68"/>
      <c r="D1" s="68"/>
      <c r="E1" s="68"/>
      <c r="F1" s="68"/>
      <c r="G1" s="68"/>
      <c r="H1" s="1"/>
      <c r="I1" s="1"/>
      <c r="J1" s="1"/>
      <c r="K1" s="1"/>
    </row>
    <row r="2" spans="1:11" ht="12" customHeight="1" x14ac:dyDescent="0.25">
      <c r="A2" s="38"/>
      <c r="B2" s="38"/>
      <c r="C2" s="39"/>
      <c r="D2" s="39"/>
      <c r="E2" s="40"/>
      <c r="F2" s="41"/>
      <c r="G2" s="42"/>
    </row>
    <row r="3" spans="1:11" s="8" customFormat="1" ht="36.75" customHeight="1" x14ac:dyDescent="0.2">
      <c r="A3" s="69"/>
      <c r="B3" s="69"/>
      <c r="C3" s="69"/>
      <c r="D3" s="69"/>
      <c r="E3" s="69"/>
      <c r="F3" s="69"/>
      <c r="G3" s="69"/>
    </row>
    <row r="4" spans="1:11" s="8" customFormat="1" ht="20.100000000000001" customHeight="1" x14ac:dyDescent="0.2">
      <c r="A4" s="70" t="s">
        <v>11</v>
      </c>
      <c r="B4" s="70"/>
      <c r="C4" s="70"/>
      <c r="D4" s="70"/>
      <c r="E4" s="70"/>
      <c r="F4" s="70"/>
      <c r="G4" s="70"/>
    </row>
    <row r="5" spans="1:11" s="9" customFormat="1" ht="13.5" customHeight="1" x14ac:dyDescent="0.2">
      <c r="A5" s="43"/>
      <c r="B5" s="44"/>
      <c r="C5" s="43"/>
      <c r="D5" s="43"/>
      <c r="E5" s="43"/>
      <c r="F5" s="45"/>
      <c r="G5" s="43"/>
    </row>
    <row r="6" spans="1:11" s="10" customFormat="1" ht="27" customHeight="1" x14ac:dyDescent="0.2">
      <c r="A6" s="46" t="s">
        <v>12</v>
      </c>
      <c r="B6" s="46" t="s">
        <v>13</v>
      </c>
      <c r="C6" s="47" t="s">
        <v>14</v>
      </c>
      <c r="D6" s="47" t="s">
        <v>31</v>
      </c>
      <c r="E6" s="48" t="s">
        <v>15</v>
      </c>
      <c r="F6" s="49" t="s">
        <v>16</v>
      </c>
      <c r="G6" s="50" t="s">
        <v>17</v>
      </c>
      <c r="H6" s="8"/>
    </row>
    <row r="7" spans="1:11" x14ac:dyDescent="0.25">
      <c r="A7" s="11">
        <v>1</v>
      </c>
      <c r="B7" s="12" t="s">
        <v>1</v>
      </c>
      <c r="C7" s="13" t="s">
        <v>3</v>
      </c>
      <c r="D7" s="13" t="s">
        <v>33</v>
      </c>
      <c r="E7" s="14" t="s">
        <v>2</v>
      </c>
      <c r="F7" s="15">
        <v>-16951.04</v>
      </c>
      <c r="G7" s="16">
        <v>44249</v>
      </c>
    </row>
    <row r="8" spans="1:11" x14ac:dyDescent="0.25">
      <c r="A8" s="11">
        <v>2</v>
      </c>
      <c r="B8" s="12" t="s">
        <v>4</v>
      </c>
      <c r="C8" s="13" t="s">
        <v>3</v>
      </c>
      <c r="D8" s="13" t="s">
        <v>33</v>
      </c>
      <c r="E8" s="14" t="s">
        <v>5</v>
      </c>
      <c r="F8" s="15">
        <v>-6262.14</v>
      </c>
      <c r="G8" s="16">
        <v>44272</v>
      </c>
    </row>
    <row r="9" spans="1:11" x14ac:dyDescent="0.25">
      <c r="A9" s="11">
        <v>3</v>
      </c>
      <c r="B9" s="12" t="s">
        <v>6</v>
      </c>
      <c r="C9" s="13" t="s">
        <v>3</v>
      </c>
      <c r="D9" s="13" t="s">
        <v>33</v>
      </c>
      <c r="E9" s="14" t="s">
        <v>5</v>
      </c>
      <c r="F9" s="15">
        <v>-15733.78</v>
      </c>
      <c r="G9" s="16">
        <v>44272</v>
      </c>
    </row>
    <row r="10" spans="1:11" x14ac:dyDescent="0.25">
      <c r="A10" s="11">
        <v>4</v>
      </c>
      <c r="B10" s="12" t="s">
        <v>7</v>
      </c>
      <c r="C10" s="13" t="s">
        <v>3</v>
      </c>
      <c r="D10" s="13" t="s">
        <v>33</v>
      </c>
      <c r="E10" s="14" t="s">
        <v>5</v>
      </c>
      <c r="F10" s="15">
        <v>-23411.95</v>
      </c>
      <c r="G10" s="16">
        <v>44272</v>
      </c>
    </row>
    <row r="11" spans="1:11" x14ac:dyDescent="0.25">
      <c r="A11" s="11">
        <v>5</v>
      </c>
      <c r="B11" s="12" t="s">
        <v>8</v>
      </c>
      <c r="C11" s="13" t="s">
        <v>3</v>
      </c>
      <c r="D11" s="13" t="s">
        <v>33</v>
      </c>
      <c r="E11" s="14" t="s">
        <v>5</v>
      </c>
      <c r="F11" s="15">
        <v>-8656.68</v>
      </c>
      <c r="G11" s="16">
        <v>44295</v>
      </c>
    </row>
    <row r="12" spans="1:11" x14ac:dyDescent="0.25">
      <c r="A12" s="11">
        <v>6</v>
      </c>
      <c r="B12" s="12" t="s">
        <v>9</v>
      </c>
      <c r="C12" s="13" t="s">
        <v>3</v>
      </c>
      <c r="D12" s="13" t="s">
        <v>33</v>
      </c>
      <c r="E12" s="14" t="s">
        <v>5</v>
      </c>
      <c r="F12" s="15">
        <v>-105259.88</v>
      </c>
      <c r="G12" s="16">
        <v>44347</v>
      </c>
    </row>
    <row r="13" spans="1:11" x14ac:dyDescent="0.25">
      <c r="A13" s="11">
        <v>7</v>
      </c>
      <c r="B13" s="12" t="s">
        <v>19</v>
      </c>
      <c r="C13" s="13" t="s">
        <v>3</v>
      </c>
      <c r="D13" s="13" t="s">
        <v>33</v>
      </c>
      <c r="E13" s="14" t="s">
        <v>20</v>
      </c>
      <c r="F13" s="15">
        <v>-4472.18</v>
      </c>
      <c r="G13" s="16">
        <v>44573</v>
      </c>
    </row>
    <row r="14" spans="1:11" x14ac:dyDescent="0.25">
      <c r="A14" s="11">
        <v>8</v>
      </c>
      <c r="B14" s="12" t="s">
        <v>21</v>
      </c>
      <c r="C14" s="13" t="s">
        <v>3</v>
      </c>
      <c r="D14" s="13" t="s">
        <v>33</v>
      </c>
      <c r="E14" s="14" t="s">
        <v>20</v>
      </c>
      <c r="F14" s="15">
        <f>-12958.05+0.05</f>
        <v>-12958</v>
      </c>
      <c r="G14" s="16">
        <v>44573</v>
      </c>
    </row>
    <row r="15" spans="1:11" x14ac:dyDescent="0.25">
      <c r="A15" s="11">
        <v>9</v>
      </c>
      <c r="B15" s="12" t="s">
        <v>22</v>
      </c>
      <c r="C15" s="13" t="s">
        <v>3</v>
      </c>
      <c r="D15" s="13" t="s">
        <v>33</v>
      </c>
      <c r="E15" s="14" t="s">
        <v>20</v>
      </c>
      <c r="F15" s="15">
        <v>-2717.8</v>
      </c>
      <c r="G15" s="16">
        <v>44573</v>
      </c>
    </row>
    <row r="16" spans="1:11" ht="15.75" thickBot="1" x14ac:dyDescent="0.3">
      <c r="A16" s="11">
        <v>10</v>
      </c>
      <c r="B16" s="12" t="s">
        <v>23</v>
      </c>
      <c r="C16" s="13" t="s">
        <v>3</v>
      </c>
      <c r="D16" s="13" t="s">
        <v>33</v>
      </c>
      <c r="E16" s="14" t="s">
        <v>5</v>
      </c>
      <c r="F16" s="15">
        <v>-6229.98</v>
      </c>
      <c r="G16" s="16">
        <v>45035</v>
      </c>
    </row>
    <row r="17" spans="1:9" s="19" customFormat="1" ht="26.45" customHeight="1" thickBot="1" x14ac:dyDescent="0.25">
      <c r="A17" s="71" t="s">
        <v>18</v>
      </c>
      <c r="B17" s="72"/>
      <c r="C17" s="72"/>
      <c r="D17" s="72"/>
      <c r="E17" s="73"/>
      <c r="F17" s="17">
        <f>SUM(F7:F16)</f>
        <v>-202653.43</v>
      </c>
      <c r="G17" s="18"/>
      <c r="I17" s="20"/>
    </row>
  </sheetData>
  <autoFilter ref="A6:K17" xr:uid="{3B284A6B-02DB-4AC5-8CB7-6E757353B477}"/>
  <sortState xmlns:xlrd2="http://schemas.microsoft.com/office/spreadsheetml/2017/richdata2" ref="A7:K16">
    <sortCondition ref="G7:G16"/>
    <sortCondition ref="B7:B16"/>
  </sortState>
  <mergeCells count="4">
    <mergeCell ref="A1:G1"/>
    <mergeCell ref="A3:G3"/>
    <mergeCell ref="A4:G4"/>
    <mergeCell ref="A17:E1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7FCCC04-FB8C-4A43-BC45-F8045B60B240}"/>
</file>

<file path=customXml/itemProps2.xml><?xml version="1.0" encoding="utf-8"?>
<ds:datastoreItem xmlns:ds="http://schemas.openxmlformats.org/officeDocument/2006/customXml" ds:itemID="{13DAA344-303E-4E29-9DA1-90547D8DECB2}"/>
</file>

<file path=customXml/itemProps3.xml><?xml version="1.0" encoding="utf-8"?>
<ds:datastoreItem xmlns:ds="http://schemas.openxmlformats.org/officeDocument/2006/customXml" ds:itemID="{EED129F1-1579-487F-8F62-E6EBC5F35A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 CAPA</vt:lpstr>
      <vt:lpstr>RESUMO FINANCEIRO </vt:lpstr>
      <vt:lpstr>RELAÇÃO PAGAMENTOS</vt:lpstr>
      <vt:lpstr>'RELAÇÃO PAGAMENTOS'!Area_de_impressao</vt:lpstr>
      <vt:lpstr>'RESUMO FINANCEIRO '!Area_de_impressao</vt:lpstr>
      <vt:lpstr>'RELAÇÃO PAGAMENTOS'!Titulos_de_impressao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2025-01-29T15:58:54Z</cp:lastPrinted>
  <dcterms:created xsi:type="dcterms:W3CDTF">2020-01-10T16:30:40Z</dcterms:created>
  <dcterms:modified xsi:type="dcterms:W3CDTF">2025-01-29T18:22:44Z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